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<sst xmlns="http://schemas.openxmlformats.org/spreadsheetml/2006/main" count="71" uniqueCount="69">
  <si>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</si>
  <si>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</si>
  <si>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</si>
  <si>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</si>
  <si>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</si>
  <si>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</si>
  <si>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</si>
  <si>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</si>
  <si>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</si>
  <si>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</si>
  <si>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</si>
  <si>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</si>
  <si>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</si>
  <si>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</si>
  <si>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</si>
  <si>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</si>
  <si>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</si>
  <si>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</si>
  <si>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</si>
  <si>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</si>
  <si>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</si>
  <si>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</si>
  <si>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</si>
  <si>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</si>
  <si>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</si>
  <si>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</si>
  <si>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</si>
  <si>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</si>
  <si>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</si>
  <si>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</si>
  <si>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</si>
  <si>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</si>
  <si>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</si>
  <si>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</si>
  <si>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</si>
  <si>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</si>
  <si>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</si>
  <si>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</si>
  <si>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</si>
  <si>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</si>
  <si>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</si>
  <si>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</si>
  <si>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</si>
  <si>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</si>
  <si>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</si>
  <si>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</si>
  <si>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</si>
  <si>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</si>
  <si>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</si>
  <si>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</si>
  <si>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</si>
  <si>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</si>
  <si>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</si>
  <si>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</si>
  <si>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</si>
  <si>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</si>
  <si>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жилого дома по адресу п.Крутоярский д.17</t>
  </si>
  <si>
    <t>720,4 м2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</si>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</sst>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140625" style="0" customWidth="1"/>
    <col min="4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56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57</v>
      </c>
      <c r="K3" s="2" t="s">
        <v>20</v>
      </c>
    </row>
    <row r="4" spans="1:15" s="2" customFormat="1" ht="15.75" thickBot="1">
      <c r="A4" s="19" t="s">
        <v>3</v>
      </c>
      <c r="B4" s="19"/>
      <c r="C4" s="20"/>
      <c r="D4" s="21"/>
      <c r="E4" s="22"/>
      <c r="F4" s="22" t="s">
        <v>67</v>
      </c>
      <c r="G4" s="22"/>
      <c r="H4" s="22"/>
      <c r="I4" s="22"/>
      <c r="J4" s="22"/>
      <c r="K4" s="22"/>
      <c r="L4" s="22"/>
      <c r="M4" s="22"/>
      <c r="N4" s="22"/>
      <c r="O4" s="23"/>
    </row>
    <row r="5" spans="1:15" s="2" customFormat="1" ht="15">
      <c r="A5" s="24" t="s">
        <v>4</v>
      </c>
      <c r="B5" s="24" t="s">
        <v>5</v>
      </c>
      <c r="C5" s="25" t="s">
        <v>49</v>
      </c>
      <c r="D5" s="25" t="s">
        <v>50</v>
      </c>
      <c r="E5" s="24" t="s">
        <v>51</v>
      </c>
      <c r="F5" s="24" t="s">
        <v>52</v>
      </c>
      <c r="G5" s="24" t="s">
        <v>53</v>
      </c>
      <c r="H5" s="24" t="s">
        <v>54</v>
      </c>
      <c r="I5" s="24" t="s">
        <v>58</v>
      </c>
      <c r="J5" s="24" t="s">
        <v>59</v>
      </c>
      <c r="K5" s="26" t="s">
        <v>60</v>
      </c>
      <c r="L5" s="24" t="s">
        <v>61</v>
      </c>
      <c r="M5" s="24" t="s">
        <v>62</v>
      </c>
      <c r="N5" s="24" t="s">
        <v>63</v>
      </c>
      <c r="O5" s="24" t="s">
        <v>64</v>
      </c>
    </row>
    <row r="6" spans="1:15" s="2" customFormat="1" ht="15">
      <c r="A6" s="24"/>
      <c r="B6" s="24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 t="s">
        <v>65</v>
      </c>
    </row>
    <row r="7" spans="1:15" s="2" customFormat="1" ht="15.75" thickBot="1">
      <c r="A7" s="27"/>
      <c r="B7" s="27"/>
      <c r="C7" s="27" t="s">
        <v>66</v>
      </c>
      <c r="D7" s="28"/>
      <c r="E7" s="27"/>
      <c r="F7" s="27"/>
      <c r="G7" s="27"/>
      <c r="H7" s="27"/>
      <c r="I7" s="27"/>
      <c r="J7" s="24"/>
      <c r="K7" s="24"/>
      <c r="L7" s="27"/>
      <c r="M7" s="27"/>
      <c r="N7" s="24"/>
      <c r="O7" s="27" t="s">
        <v>67</v>
      </c>
    </row>
    <row r="8" spans="1:15" s="2" customFormat="1" ht="15">
      <c r="A8" s="3" t="s">
        <v>24</v>
      </c>
      <c r="B8" s="3" t="s">
        <v>25</v>
      </c>
      <c r="C8" s="10">
        <v>0</v>
      </c>
      <c r="D8" s="10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5">
        <v>0</v>
      </c>
      <c r="N8" s="3">
        <v>0</v>
      </c>
      <c r="O8" s="5">
        <v>0</v>
      </c>
    </row>
    <row r="9" spans="1:15" s="2" customFormat="1" ht="15">
      <c r="A9" s="3" t="s">
        <v>26</v>
      </c>
      <c r="B9" s="3" t="s">
        <v>27</v>
      </c>
      <c r="C9" s="10">
        <v>0</v>
      </c>
      <c r="D9" s="10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s="2" customFormat="1" ht="15">
      <c r="A10" s="5" t="s">
        <v>28</v>
      </c>
      <c r="B10" s="5" t="s">
        <v>29</v>
      </c>
      <c r="C10" s="11">
        <v>1655.31</v>
      </c>
      <c r="D10" s="11">
        <v>1655.31</v>
      </c>
      <c r="E10" s="5">
        <v>1655.31</v>
      </c>
      <c r="F10" s="5">
        <v>1655.31</v>
      </c>
      <c r="G10" s="5">
        <v>1655.31</v>
      </c>
      <c r="H10" s="5">
        <v>1655.31</v>
      </c>
      <c r="I10" s="5">
        <v>1655.31</v>
      </c>
      <c r="J10" s="5">
        <v>1655.31</v>
      </c>
      <c r="K10" s="5">
        <v>1655.31</v>
      </c>
      <c r="L10" s="3">
        <v>1655.31</v>
      </c>
      <c r="M10" s="3">
        <v>1655.31</v>
      </c>
      <c r="N10" s="3">
        <v>1655.31</v>
      </c>
      <c r="O10" s="3">
        <f aca="true" t="shared" si="0" ref="O10:O21">SUM(C10:N10)</f>
        <v>19863.72</v>
      </c>
    </row>
    <row r="11" spans="1:15" s="2" customFormat="1" ht="15">
      <c r="A11" s="3" t="s">
        <v>30</v>
      </c>
      <c r="B11" s="3" t="s">
        <v>6</v>
      </c>
      <c r="C11" s="10">
        <v>0</v>
      </c>
      <c r="D11" s="10">
        <v>0</v>
      </c>
      <c r="E11" s="3">
        <v>0</v>
      </c>
      <c r="F11" s="3">
        <v>0</v>
      </c>
      <c r="G11" s="3">
        <v>0</v>
      </c>
      <c r="H11" s="3">
        <v>0</v>
      </c>
      <c r="I11" s="5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0</v>
      </c>
    </row>
    <row r="12" spans="1:15" s="2" customFormat="1" ht="15">
      <c r="A12" s="3" t="s">
        <v>31</v>
      </c>
      <c r="B12" s="3" t="s">
        <v>7</v>
      </c>
      <c r="C12" s="10">
        <v>313.86</v>
      </c>
      <c r="D12" s="10">
        <v>631.97</v>
      </c>
      <c r="E12" s="3">
        <v>642.69</v>
      </c>
      <c r="F12" s="3">
        <v>635.78</v>
      </c>
      <c r="G12" s="3">
        <v>623.48</v>
      </c>
      <c r="H12" s="3">
        <v>1057.89</v>
      </c>
      <c r="I12" s="5">
        <v>367.26</v>
      </c>
      <c r="J12" s="3">
        <v>221.16</v>
      </c>
      <c r="K12" s="3">
        <v>395.76</v>
      </c>
      <c r="L12" s="3">
        <v>493.86</v>
      </c>
      <c r="M12" s="3">
        <v>403.82</v>
      </c>
      <c r="N12" s="3">
        <v>717.9</v>
      </c>
      <c r="O12" s="3">
        <f t="shared" si="0"/>
        <v>6505.429999999999</v>
      </c>
    </row>
    <row r="13" spans="1:15" s="2" customFormat="1" ht="15">
      <c r="A13" s="3" t="s">
        <v>32</v>
      </c>
      <c r="B13" s="3" t="s">
        <v>8</v>
      </c>
      <c r="C13" s="10">
        <v>71.61</v>
      </c>
      <c r="D13" s="10">
        <v>340.85</v>
      </c>
      <c r="E13" s="3">
        <v>311.13</v>
      </c>
      <c r="F13" s="3">
        <v>360.57</v>
      </c>
      <c r="G13" s="3">
        <v>245.92</v>
      </c>
      <c r="H13" s="3">
        <v>268.02</v>
      </c>
      <c r="I13" s="5">
        <v>274.71</v>
      </c>
      <c r="J13" s="3">
        <v>733.73</v>
      </c>
      <c r="K13" s="3">
        <v>4.46</v>
      </c>
      <c r="L13" s="3">
        <v>99.39</v>
      </c>
      <c r="M13" s="3">
        <v>268.66</v>
      </c>
      <c r="N13" s="3">
        <v>1064.06</v>
      </c>
      <c r="O13" s="3">
        <f t="shared" si="0"/>
        <v>4043.1099999999997</v>
      </c>
    </row>
    <row r="14" spans="1:15" s="2" customFormat="1" ht="15">
      <c r="A14" s="3" t="s">
        <v>33</v>
      </c>
      <c r="B14" s="3" t="s">
        <v>9</v>
      </c>
      <c r="C14" s="10">
        <v>147.75</v>
      </c>
      <c r="D14" s="10">
        <v>316.16</v>
      </c>
      <c r="E14" s="3">
        <v>357.33</v>
      </c>
      <c r="F14" s="3">
        <v>324.73</v>
      </c>
      <c r="G14" s="3">
        <v>317.24</v>
      </c>
      <c r="H14" s="3">
        <v>442.9</v>
      </c>
      <c r="I14" s="5">
        <v>417.35</v>
      </c>
      <c r="J14" s="3">
        <v>165.03</v>
      </c>
      <c r="K14" s="3">
        <v>254.13</v>
      </c>
      <c r="L14" s="3">
        <v>501.99</v>
      </c>
      <c r="M14" s="3">
        <v>282.34</v>
      </c>
      <c r="N14" s="3">
        <v>362.73</v>
      </c>
      <c r="O14" s="3">
        <f t="shared" si="0"/>
        <v>3889.6800000000007</v>
      </c>
    </row>
    <row r="15" spans="1:15" s="2" customFormat="1" ht="15">
      <c r="A15" s="3" t="s">
        <v>34</v>
      </c>
      <c r="B15" s="3" t="s">
        <v>10</v>
      </c>
      <c r="C15" s="10">
        <v>147.75</v>
      </c>
      <c r="D15" s="10">
        <v>320.12</v>
      </c>
      <c r="E15" s="3">
        <v>353.3</v>
      </c>
      <c r="F15" s="3">
        <v>320.7</v>
      </c>
      <c r="G15" s="3">
        <v>313.21</v>
      </c>
      <c r="H15" s="3">
        <v>438.87</v>
      </c>
      <c r="I15" s="5">
        <v>417.35</v>
      </c>
      <c r="J15" s="3">
        <v>165.03</v>
      </c>
      <c r="K15" s="3">
        <v>251.75</v>
      </c>
      <c r="L15" s="3">
        <v>501.99</v>
      </c>
      <c r="M15" s="3">
        <v>282.34</v>
      </c>
      <c r="N15" s="3">
        <v>362.73</v>
      </c>
      <c r="O15" s="3">
        <f t="shared" si="0"/>
        <v>3875.140000000001</v>
      </c>
    </row>
    <row r="16" spans="1:15" s="2" customFormat="1" ht="15">
      <c r="A16" s="3" t="s">
        <v>35</v>
      </c>
      <c r="B16" s="3" t="s">
        <v>11</v>
      </c>
      <c r="C16" s="10">
        <v>0</v>
      </c>
      <c r="D16" s="10">
        <v>0</v>
      </c>
      <c r="E16" s="3">
        <v>0</v>
      </c>
      <c r="F16" s="3">
        <v>0</v>
      </c>
      <c r="G16" s="3">
        <v>0</v>
      </c>
      <c r="H16" s="3">
        <v>0</v>
      </c>
      <c r="I16" s="5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0</v>
      </c>
    </row>
    <row r="17" spans="1:15" s="2" customFormat="1" ht="15">
      <c r="A17" s="3" t="s">
        <v>36</v>
      </c>
      <c r="B17" s="3" t="s">
        <v>37</v>
      </c>
      <c r="C17" s="10">
        <v>0</v>
      </c>
      <c r="D17" s="10">
        <v>0</v>
      </c>
      <c r="E17" s="3">
        <v>0</v>
      </c>
      <c r="F17" s="3">
        <v>1500</v>
      </c>
      <c r="G17" s="3">
        <v>0</v>
      </c>
      <c r="H17" s="3">
        <v>0</v>
      </c>
      <c r="I17" s="5">
        <v>0</v>
      </c>
      <c r="J17" s="3">
        <v>0</v>
      </c>
      <c r="K17" s="3">
        <v>600</v>
      </c>
      <c r="L17" s="3">
        <v>0</v>
      </c>
      <c r="M17" s="3">
        <v>0</v>
      </c>
      <c r="N17" s="3">
        <v>0</v>
      </c>
      <c r="O17" s="3">
        <f t="shared" si="0"/>
        <v>2100</v>
      </c>
    </row>
    <row r="18" spans="1:15" s="2" customFormat="1" ht="15">
      <c r="A18" s="3" t="s">
        <v>38</v>
      </c>
      <c r="B18" s="3" t="s">
        <v>68</v>
      </c>
      <c r="C18" s="10">
        <v>276.74</v>
      </c>
      <c r="D18" s="10">
        <v>276.74</v>
      </c>
      <c r="E18" s="3">
        <v>276.74</v>
      </c>
      <c r="F18" s="3">
        <v>276.74</v>
      </c>
      <c r="G18" s="3">
        <v>276.74</v>
      </c>
      <c r="H18" s="3">
        <v>276.74</v>
      </c>
      <c r="I18" s="5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1660.44</v>
      </c>
    </row>
    <row r="19" spans="1:15" s="2" customFormat="1" ht="15">
      <c r="A19" s="3" t="s">
        <v>39</v>
      </c>
      <c r="B19" s="3" t="s">
        <v>12</v>
      </c>
      <c r="C19" s="10">
        <v>1204.27</v>
      </c>
      <c r="D19" s="10">
        <v>1186.28</v>
      </c>
      <c r="E19" s="3">
        <v>1201.4</v>
      </c>
      <c r="F19" s="3">
        <v>1181.96</v>
      </c>
      <c r="G19" s="3">
        <v>1214.78</v>
      </c>
      <c r="H19" s="3">
        <v>1188.51</v>
      </c>
      <c r="I19" s="5">
        <v>1315.25</v>
      </c>
      <c r="J19" s="3">
        <v>1294.88</v>
      </c>
      <c r="K19" s="3">
        <v>1318.35</v>
      </c>
      <c r="L19" s="3">
        <v>1329.86</v>
      </c>
      <c r="M19" s="3">
        <v>1327.63</v>
      </c>
      <c r="N19" s="3">
        <v>1336.99</v>
      </c>
      <c r="O19" s="3">
        <f t="shared" si="0"/>
        <v>15100.160000000002</v>
      </c>
    </row>
    <row r="20" spans="1:15" s="2" customFormat="1" ht="15">
      <c r="A20" s="3" t="s">
        <v>40</v>
      </c>
      <c r="B20" s="4" t="s">
        <v>45</v>
      </c>
      <c r="C20" s="10">
        <v>200.65</v>
      </c>
      <c r="D20" s="10">
        <v>300.33</v>
      </c>
      <c r="E20" s="3">
        <v>519.55</v>
      </c>
      <c r="F20" s="3">
        <v>241.82</v>
      </c>
      <c r="G20" s="3">
        <v>187.05</v>
      </c>
      <c r="H20" s="3">
        <v>352.44</v>
      </c>
      <c r="I20" s="5">
        <v>165.6</v>
      </c>
      <c r="J20" s="3">
        <v>271.4</v>
      </c>
      <c r="K20" s="3">
        <v>333.58</v>
      </c>
      <c r="L20" s="3">
        <v>244.27</v>
      </c>
      <c r="M20" s="3">
        <v>278.67</v>
      </c>
      <c r="N20" s="3">
        <v>470.25</v>
      </c>
      <c r="O20" s="3">
        <f t="shared" si="0"/>
        <v>3565.6099999999997</v>
      </c>
    </row>
    <row r="21" spans="1:15" s="2" customFormat="1" ht="15">
      <c r="A21" s="3" t="s">
        <v>41</v>
      </c>
      <c r="B21" s="4" t="s">
        <v>19</v>
      </c>
      <c r="C21" s="10">
        <v>389.54</v>
      </c>
      <c r="D21" s="10">
        <v>285.18</v>
      </c>
      <c r="E21" s="3">
        <v>397.33</v>
      </c>
      <c r="F21" s="3">
        <v>357.08</v>
      </c>
      <c r="G21" s="3">
        <v>334.89</v>
      </c>
      <c r="H21" s="3">
        <v>478.78</v>
      </c>
      <c r="I21" s="5">
        <v>279.46</v>
      </c>
      <c r="J21" s="3">
        <v>244.35</v>
      </c>
      <c r="K21" s="3">
        <v>345.8</v>
      </c>
      <c r="L21" s="3">
        <v>363.22</v>
      </c>
      <c r="M21" s="3">
        <v>367.05</v>
      </c>
      <c r="N21" s="3">
        <v>576.74</v>
      </c>
      <c r="O21" s="3">
        <f t="shared" si="0"/>
        <v>4419.42</v>
      </c>
    </row>
    <row r="22" spans="1:15" s="2" customFormat="1" ht="15.75">
      <c r="A22" s="4" t="s">
        <v>42</v>
      </c>
      <c r="B22" s="3" t="s">
        <v>13</v>
      </c>
      <c r="C22" s="12">
        <f aca="true" t="shared" si="1" ref="C22:O22">SUM(C8:C21)</f>
        <v>4407.48</v>
      </c>
      <c r="D22" s="12">
        <f t="shared" si="1"/>
        <v>5312.94</v>
      </c>
      <c r="E22" s="13">
        <f t="shared" si="1"/>
        <v>5714.78</v>
      </c>
      <c r="F22" s="13">
        <f t="shared" si="1"/>
        <v>6854.69</v>
      </c>
      <c r="G22" s="14">
        <f t="shared" si="1"/>
        <v>5168.62</v>
      </c>
      <c r="H22" s="13">
        <f t="shared" si="1"/>
        <v>6159.459999999999</v>
      </c>
      <c r="I22" s="13">
        <f t="shared" si="1"/>
        <v>4892.29</v>
      </c>
      <c r="J22" s="13">
        <f t="shared" si="1"/>
        <v>4750.89</v>
      </c>
      <c r="K22" s="13">
        <f t="shared" si="1"/>
        <v>5159.14</v>
      </c>
      <c r="L22" s="13">
        <f t="shared" si="1"/>
        <v>5189.89</v>
      </c>
      <c r="M22" s="13">
        <f t="shared" si="1"/>
        <v>4865.820000000001</v>
      </c>
      <c r="N22" s="13">
        <f t="shared" si="1"/>
        <v>6546.709999999999</v>
      </c>
      <c r="O22" s="13">
        <f t="shared" si="1"/>
        <v>65022.71000000001</v>
      </c>
    </row>
    <row r="23" spans="1:15" s="2" customFormat="1" ht="15.75">
      <c r="A23" s="4" t="s">
        <v>43</v>
      </c>
      <c r="B23" s="13" t="s">
        <v>14</v>
      </c>
      <c r="C23" s="10">
        <v>6261.39</v>
      </c>
      <c r="D23" s="10">
        <v>6261.39</v>
      </c>
      <c r="E23" s="3">
        <v>6261.39</v>
      </c>
      <c r="F23" s="3">
        <v>6261.39</v>
      </c>
      <c r="G23" s="15">
        <v>6261.39</v>
      </c>
      <c r="H23" s="3">
        <v>6261.39</v>
      </c>
      <c r="I23" s="3">
        <v>6405.33</v>
      </c>
      <c r="J23" s="3">
        <v>6405.33</v>
      </c>
      <c r="K23" s="3">
        <v>6405.33</v>
      </c>
      <c r="L23" s="3">
        <v>6405.33</v>
      </c>
      <c r="M23" s="3">
        <v>6405.33</v>
      </c>
      <c r="N23" s="3">
        <v>6405.33</v>
      </c>
      <c r="O23" s="3">
        <f>SUM(C23:N23)</f>
        <v>76000.32</v>
      </c>
    </row>
    <row r="24" spans="1:15" s="2" customFormat="1" ht="15.75">
      <c r="A24" s="4" t="s">
        <v>44</v>
      </c>
      <c r="B24" s="13" t="s">
        <v>15</v>
      </c>
      <c r="C24" s="10">
        <v>6492.33</v>
      </c>
      <c r="D24" s="10">
        <v>4753</v>
      </c>
      <c r="E24" s="3">
        <v>6622.21</v>
      </c>
      <c r="F24" s="3">
        <v>5951.34</v>
      </c>
      <c r="G24" s="15">
        <v>5581.44</v>
      </c>
      <c r="H24" s="3">
        <v>7979.64</v>
      </c>
      <c r="I24" s="3">
        <v>4657.61</v>
      </c>
      <c r="J24" s="3">
        <v>4072.53</v>
      </c>
      <c r="K24" s="3">
        <v>5763.39</v>
      </c>
      <c r="L24" s="3">
        <v>6053.65</v>
      </c>
      <c r="M24" s="3">
        <v>6117.55</v>
      </c>
      <c r="N24" s="3">
        <v>9612.28</v>
      </c>
      <c r="O24" s="3">
        <f>SUM(C24:N24)</f>
        <v>73656.97</v>
      </c>
    </row>
    <row r="25" spans="1:15" s="2" customFormat="1" ht="15.75">
      <c r="A25" s="4" t="s">
        <v>46</v>
      </c>
      <c r="B25" s="13" t="s">
        <v>16</v>
      </c>
      <c r="C25" s="10">
        <v>4848.81</v>
      </c>
      <c r="D25" s="10">
        <v>6357.2</v>
      </c>
      <c r="E25" s="3">
        <v>5996.38</v>
      </c>
      <c r="F25" s="3">
        <v>6306.43</v>
      </c>
      <c r="G25" s="15">
        <v>6986.38</v>
      </c>
      <c r="H25" s="3">
        <v>5268.13</v>
      </c>
      <c r="I25" s="3">
        <v>7015.85</v>
      </c>
      <c r="J25" s="3">
        <v>9348.65</v>
      </c>
      <c r="K25" s="3">
        <v>9990.59</v>
      </c>
      <c r="L25" s="3">
        <v>10342.27</v>
      </c>
      <c r="M25" s="3">
        <v>10630.05</v>
      </c>
      <c r="N25" s="3">
        <v>7423.1</v>
      </c>
      <c r="O25" s="3">
        <v>7423.1</v>
      </c>
    </row>
    <row r="26" spans="1:15" s="2" customFormat="1" ht="15.75">
      <c r="A26" s="6" t="s">
        <v>47</v>
      </c>
      <c r="B26" s="13" t="s">
        <v>55</v>
      </c>
      <c r="C26" s="16">
        <f aca="true" t="shared" si="2" ref="C26:N26">C22/719.7</f>
        <v>6.1240516882034175</v>
      </c>
      <c r="D26" s="16">
        <f t="shared" si="2"/>
        <v>7.382159233013755</v>
      </c>
      <c r="E26" s="17">
        <f t="shared" si="2"/>
        <v>7.940502987355842</v>
      </c>
      <c r="F26" s="17">
        <f t="shared" si="2"/>
        <v>9.524371265805195</v>
      </c>
      <c r="G26" s="18">
        <f t="shared" si="2"/>
        <v>7.181631235236904</v>
      </c>
      <c r="H26" s="17">
        <f t="shared" si="2"/>
        <v>8.558371543698762</v>
      </c>
      <c r="I26" s="17">
        <f t="shared" si="2"/>
        <v>6.7976795887175205</v>
      </c>
      <c r="J26" s="17">
        <f t="shared" si="2"/>
        <v>6.601208837015423</v>
      </c>
      <c r="K26" s="17">
        <f t="shared" si="2"/>
        <v>7.168459080172294</v>
      </c>
      <c r="L26" s="17">
        <f t="shared" si="2"/>
        <v>7.2111852160622485</v>
      </c>
      <c r="M26" s="17">
        <f t="shared" si="2"/>
        <v>6.760900375156315</v>
      </c>
      <c r="N26" s="17">
        <f t="shared" si="2"/>
        <v>9.096442962345419</v>
      </c>
      <c r="O26" s="17">
        <f>O22/719.7/12</f>
        <v>7.528913667731925</v>
      </c>
    </row>
    <row r="27" spans="1:6" s="2" customFormat="1" ht="15.75">
      <c r="A27" s="7"/>
      <c r="B27" s="8" t="s">
        <v>48</v>
      </c>
      <c r="C27" s="8"/>
      <c r="D27" s="8" t="s">
        <v>21</v>
      </c>
      <c r="E27" s="9"/>
      <c r="F27" s="9"/>
    </row>
    <row r="28" spans="1:12" s="2" customFormat="1" ht="15.75">
      <c r="A28" s="7"/>
      <c r="B28" s="8" t="s">
        <v>22</v>
      </c>
      <c r="C28" s="8"/>
      <c r="D28" s="8" t="s">
        <v>23</v>
      </c>
      <c r="E28" s="9"/>
      <c r="F28" s="9"/>
      <c r="L28" s="2" t="s">
        <v>1</v>
      </c>
    </row>
    <row r="29" spans="1:13" s="2" customFormat="1" ht="15.75">
      <c r="A29" s="7"/>
      <c r="B29" s="8" t="s">
        <v>17</v>
      </c>
      <c r="C29" s="8"/>
      <c r="D29" s="8" t="s">
        <v>18</v>
      </c>
      <c r="E29" s="9"/>
      <c r="F29" s="9"/>
      <c r="M29" s="2" t="s">
        <v>1</v>
      </c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2018-02-13T10:57:05Z</dcterms:modified>
  <cp:category/>
  <cp:version/>
  <cp:contentType/>
  <cp:contentStatus/>
</cp:coreProperties>
</file>