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<sst xmlns="http://schemas.openxmlformats.org/spreadsheetml/2006/main" count="70" uniqueCount="68">
  <si>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 xml:space="preserve">Затраты  по содержанию и ремонту общего имущества </t>
  </si>
  <si>
    <t>жилого дома по адресу п.Крутоярский д. 8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</si>
  <si>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</si>
  <si>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</si>
  <si>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</si>
  <si>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</si>
  <si>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</si>
  <si>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</si>
  <si>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</si>
  <si>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</si>
  <si>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</si>
  <si>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</si>
  <si>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</si>
  <si>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</si>
  <si>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</si>
  <si>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</si>
  <si>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</si>
  <si>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</si>
  <si>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</si>
  <si>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</si>
  <si>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</si>
  <si>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</si>
  <si>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</si>
  <si>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</si>
  <si>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</si>
  <si>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813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</si>
  <si>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</si>
  <si>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</si>
  <si>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</si>
  <si>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</si>
  <si>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</si>
  <si>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</si>
  <si>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</si>
  <si>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</si>
  <si>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</si>
  <si>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</si>
  <si>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</si>
  <si>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</si>
  <si>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</si>
  <si>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</si>
  <si>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</si>
  <si>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</si>
  <si>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</si>
  <si>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</si>
  <si>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</si>
  <si>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</si>
  <si>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</si>
  <si>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</si>
  <si>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</si>
  <si>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</si>
  <si>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</si>
  <si>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</si>
  <si>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</si>
  <si>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</si>
  <si>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</si>
  <si>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</si>
  <si>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</si>
  <si>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</si>
  <si>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</si>
  <si>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</si>
  <si>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</si>
  <si>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</si>
  <si>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</si>
  <si>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</si>
  <si>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</si>
  <si>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8,4 руб.м2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</si>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</sst>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D16" sqref="D16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140625" style="0" customWidth="1"/>
    <col min="4" max="4" width="10.710937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1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25</v>
      </c>
      <c r="K3" s="2" t="s">
        <v>21</v>
      </c>
    </row>
    <row r="4" spans="1:15" s="2" customFormat="1" ht="15.75" thickBot="1">
      <c r="A4" s="16" t="s">
        <v>3</v>
      </c>
      <c r="B4" s="16"/>
      <c r="C4" s="17"/>
      <c r="D4" s="18"/>
      <c r="E4" s="19"/>
      <c r="F4" s="19" t="s">
        <v>66</v>
      </c>
      <c r="G4" s="19"/>
      <c r="H4" s="19"/>
      <c r="I4" s="19"/>
      <c r="J4" s="19"/>
      <c r="K4" s="19"/>
      <c r="L4" s="19"/>
      <c r="M4" s="19"/>
      <c r="N4" s="19"/>
      <c r="O4" s="20"/>
    </row>
    <row r="5" spans="1:15" s="2" customFormat="1" ht="15">
      <c r="A5" s="21" t="s">
        <v>5</v>
      </c>
      <c r="B5" s="21" t="s">
        <v>6</v>
      </c>
      <c r="C5" s="22" t="s">
        <v>50</v>
      </c>
      <c r="D5" s="22" t="s">
        <v>51</v>
      </c>
      <c r="E5" s="21" t="s">
        <v>52</v>
      </c>
      <c r="F5" s="21" t="s">
        <v>53</v>
      </c>
      <c r="G5" s="21" t="s">
        <v>54</v>
      </c>
      <c r="H5" s="21" t="s">
        <v>55</v>
      </c>
      <c r="I5" s="21" t="s">
        <v>57</v>
      </c>
      <c r="J5" s="16" t="s">
        <v>58</v>
      </c>
      <c r="K5" s="23" t="s">
        <v>59</v>
      </c>
      <c r="L5" s="21" t="s">
        <v>60</v>
      </c>
      <c r="M5" s="21" t="s">
        <v>61</v>
      </c>
      <c r="N5" s="16" t="s">
        <v>62</v>
      </c>
      <c r="O5" s="21" t="s">
        <v>63</v>
      </c>
    </row>
    <row r="6" spans="1:15" s="2" customFormat="1" ht="15">
      <c r="A6" s="21"/>
      <c r="B6" s="21"/>
      <c r="C6" s="22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 t="s">
        <v>64</v>
      </c>
    </row>
    <row r="7" spans="1:15" s="2" customFormat="1" ht="15.75" thickBot="1">
      <c r="A7" s="24"/>
      <c r="B7" s="24"/>
      <c r="C7" s="24" t="s">
        <v>65</v>
      </c>
      <c r="D7" s="25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66</v>
      </c>
    </row>
    <row r="8" spans="1:15" s="2" customFormat="1" ht="15">
      <c r="A8" s="7" t="s">
        <v>26</v>
      </c>
      <c r="B8" s="7" t="s">
        <v>27</v>
      </c>
      <c r="C8" s="10">
        <v>0</v>
      </c>
      <c r="D8" s="10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</row>
    <row r="9" spans="1:15" s="2" customFormat="1" ht="15">
      <c r="A9" s="7" t="s">
        <v>28</v>
      </c>
      <c r="B9" s="7" t="s">
        <v>29</v>
      </c>
      <c r="C9" s="10">
        <v>0</v>
      </c>
      <c r="D9" s="10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 s="2" customFormat="1" ht="15">
      <c r="A10" s="6" t="s">
        <v>30</v>
      </c>
      <c r="B10" s="6" t="s">
        <v>31</v>
      </c>
      <c r="C10" s="11">
        <v>1869.9</v>
      </c>
      <c r="D10" s="11">
        <v>1869.9</v>
      </c>
      <c r="E10" s="6">
        <v>1869.9</v>
      </c>
      <c r="F10" s="6">
        <v>1869.9</v>
      </c>
      <c r="G10" s="6">
        <v>1869.9</v>
      </c>
      <c r="H10" s="6">
        <v>1869.9</v>
      </c>
      <c r="I10" s="6">
        <v>1869.9</v>
      </c>
      <c r="J10" s="6">
        <v>1869.9</v>
      </c>
      <c r="K10" s="6">
        <v>1869.9</v>
      </c>
      <c r="L10" s="7">
        <v>1869.9</v>
      </c>
      <c r="M10" s="7">
        <v>1869.9</v>
      </c>
      <c r="N10" s="7">
        <v>1869.9</v>
      </c>
      <c r="O10" s="7">
        <f aca="true" t="shared" si="0" ref="O10:O21">SUM(C10:N10)</f>
        <v>22438.800000000003</v>
      </c>
    </row>
    <row r="11" spans="1:15" s="2" customFormat="1" ht="15">
      <c r="A11" s="7" t="s">
        <v>32</v>
      </c>
      <c r="B11" s="7" t="s">
        <v>7</v>
      </c>
      <c r="C11" s="10">
        <v>0</v>
      </c>
      <c r="D11" s="10">
        <v>0</v>
      </c>
      <c r="E11" s="7">
        <v>0</v>
      </c>
      <c r="F11" s="7">
        <v>0</v>
      </c>
      <c r="G11" s="7">
        <v>0</v>
      </c>
      <c r="H11" s="7">
        <v>0</v>
      </c>
      <c r="I11" s="6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f t="shared" si="0"/>
        <v>0</v>
      </c>
    </row>
    <row r="12" spans="1:15" s="2" customFormat="1" ht="15">
      <c r="A12" s="7" t="s">
        <v>33</v>
      </c>
      <c r="B12" s="7" t="s">
        <v>8</v>
      </c>
      <c r="C12" s="10">
        <v>354.55</v>
      </c>
      <c r="D12" s="10">
        <v>713.9</v>
      </c>
      <c r="E12" s="7">
        <v>726.01</v>
      </c>
      <c r="F12" s="7">
        <v>718.2</v>
      </c>
      <c r="G12" s="7">
        <v>704.3</v>
      </c>
      <c r="H12" s="7">
        <v>1195.03</v>
      </c>
      <c r="I12" s="6">
        <v>414.87</v>
      </c>
      <c r="J12" s="7">
        <v>249.83</v>
      </c>
      <c r="K12" s="7">
        <v>447.07</v>
      </c>
      <c r="L12" s="7">
        <v>557.88</v>
      </c>
      <c r="M12" s="7">
        <v>456.17</v>
      </c>
      <c r="N12" s="7">
        <v>810.97</v>
      </c>
      <c r="O12" s="7">
        <f t="shared" si="0"/>
        <v>7348.78</v>
      </c>
    </row>
    <row r="13" spans="1:15" s="2" customFormat="1" ht="15">
      <c r="A13" s="7" t="s">
        <v>34</v>
      </c>
      <c r="B13" s="7" t="s">
        <v>9</v>
      </c>
      <c r="C13" s="10">
        <v>80.89</v>
      </c>
      <c r="D13" s="10">
        <v>385.04</v>
      </c>
      <c r="E13" s="7">
        <v>351.46</v>
      </c>
      <c r="F13" s="7">
        <v>407.31</v>
      </c>
      <c r="G13" s="7">
        <v>277.8</v>
      </c>
      <c r="H13" s="7">
        <v>302.76</v>
      </c>
      <c r="I13" s="6">
        <v>310.32</v>
      </c>
      <c r="J13" s="7">
        <v>828.85</v>
      </c>
      <c r="K13" s="7">
        <v>5.04</v>
      </c>
      <c r="L13" s="7">
        <v>112.28</v>
      </c>
      <c r="M13" s="7">
        <v>303.49</v>
      </c>
      <c r="N13" s="7">
        <v>631.54</v>
      </c>
      <c r="O13" s="7">
        <f t="shared" si="0"/>
        <v>3996.7799999999997</v>
      </c>
    </row>
    <row r="14" spans="1:15" s="2" customFormat="1" ht="15">
      <c r="A14" s="7" t="s">
        <v>35</v>
      </c>
      <c r="B14" s="7" t="s">
        <v>10</v>
      </c>
      <c r="C14" s="10">
        <v>166.91</v>
      </c>
      <c r="D14" s="10">
        <v>357.15</v>
      </c>
      <c r="E14" s="7">
        <v>403.65</v>
      </c>
      <c r="F14" s="7">
        <v>366.83</v>
      </c>
      <c r="G14" s="7">
        <v>358.37</v>
      </c>
      <c r="H14" s="7">
        <v>500.32</v>
      </c>
      <c r="I14" s="6">
        <v>471.46</v>
      </c>
      <c r="J14" s="7">
        <v>186.42</v>
      </c>
      <c r="K14" s="7">
        <v>287.07</v>
      </c>
      <c r="L14" s="7">
        <v>567.07</v>
      </c>
      <c r="M14" s="7">
        <v>318.94</v>
      </c>
      <c r="N14" s="7">
        <v>409.75</v>
      </c>
      <c r="O14" s="7">
        <f t="shared" si="0"/>
        <v>4393.9400000000005</v>
      </c>
    </row>
    <row r="15" spans="1:15" s="2" customFormat="1" ht="15">
      <c r="A15" s="7" t="s">
        <v>36</v>
      </c>
      <c r="B15" s="7" t="s">
        <v>11</v>
      </c>
      <c r="C15" s="10">
        <v>166.91</v>
      </c>
      <c r="D15" s="10">
        <v>361.62</v>
      </c>
      <c r="E15" s="7">
        <v>399.1</v>
      </c>
      <c r="F15" s="7">
        <v>362.27</v>
      </c>
      <c r="G15" s="7">
        <v>353.82</v>
      </c>
      <c r="H15" s="7">
        <v>495.77</v>
      </c>
      <c r="I15" s="6">
        <v>471.46</v>
      </c>
      <c r="J15" s="7">
        <v>186.42</v>
      </c>
      <c r="K15" s="7">
        <v>284.39</v>
      </c>
      <c r="L15" s="7">
        <v>567.07</v>
      </c>
      <c r="M15" s="7">
        <v>318.94</v>
      </c>
      <c r="N15" s="7">
        <v>409.75</v>
      </c>
      <c r="O15" s="7">
        <f t="shared" si="0"/>
        <v>4377.52</v>
      </c>
    </row>
    <row r="16" spans="1:15" s="2" customFormat="1" ht="15">
      <c r="A16" s="7" t="s">
        <v>37</v>
      </c>
      <c r="B16" s="7" t="s">
        <v>12</v>
      </c>
      <c r="C16" s="10">
        <v>0</v>
      </c>
      <c r="D16" s="10">
        <v>0</v>
      </c>
      <c r="E16" s="7">
        <v>0</v>
      </c>
      <c r="F16" s="7">
        <v>0</v>
      </c>
      <c r="G16" s="7">
        <v>0</v>
      </c>
      <c r="H16" s="7">
        <v>0</v>
      </c>
      <c r="I16" s="6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f t="shared" si="0"/>
        <v>0</v>
      </c>
    </row>
    <row r="17" spans="1:15" s="2" customFormat="1" ht="15">
      <c r="A17" s="7" t="s">
        <v>38</v>
      </c>
      <c r="B17" s="7" t="s">
        <v>39</v>
      </c>
      <c r="C17" s="10">
        <v>0</v>
      </c>
      <c r="D17" s="10">
        <v>0</v>
      </c>
      <c r="E17" s="7">
        <v>0</v>
      </c>
      <c r="F17" s="7">
        <v>900</v>
      </c>
      <c r="G17" s="7">
        <v>0</v>
      </c>
      <c r="H17" s="7">
        <v>0</v>
      </c>
      <c r="I17" s="6">
        <v>0</v>
      </c>
      <c r="J17" s="7">
        <v>0</v>
      </c>
      <c r="K17" s="7">
        <v>1200</v>
      </c>
      <c r="L17" s="7">
        <v>0</v>
      </c>
      <c r="M17" s="7">
        <v>0</v>
      </c>
      <c r="N17" s="7">
        <v>0</v>
      </c>
      <c r="O17" s="7">
        <f t="shared" si="0"/>
        <v>2100</v>
      </c>
    </row>
    <row r="18" spans="1:15" s="2" customFormat="1" ht="15">
      <c r="A18" s="7"/>
      <c r="B18" s="7" t="s">
        <v>67</v>
      </c>
      <c r="C18" s="10">
        <v>341.16</v>
      </c>
      <c r="D18" s="10">
        <v>341.16</v>
      </c>
      <c r="E18" s="7">
        <v>341.16</v>
      </c>
      <c r="F18" s="7">
        <v>341.16</v>
      </c>
      <c r="G18" s="7">
        <v>341.16</v>
      </c>
      <c r="H18" s="7">
        <v>341.16</v>
      </c>
      <c r="I18" s="6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 t="shared" si="0"/>
        <v>2046.9600000000003</v>
      </c>
    </row>
    <row r="19" spans="1:15" s="2" customFormat="1" ht="15">
      <c r="A19" s="7" t="s">
        <v>40</v>
      </c>
      <c r="B19" s="7" t="s">
        <v>13</v>
      </c>
      <c r="C19" s="10">
        <v>1360.39</v>
      </c>
      <c r="D19" s="10">
        <v>1340.07</v>
      </c>
      <c r="E19" s="7">
        <v>1357.14</v>
      </c>
      <c r="F19" s="7">
        <v>1335.19</v>
      </c>
      <c r="G19" s="7">
        <v>1372.26</v>
      </c>
      <c r="H19" s="7">
        <v>1342.59</v>
      </c>
      <c r="I19" s="6">
        <v>1485.76</v>
      </c>
      <c r="J19" s="7">
        <v>1462.75</v>
      </c>
      <c r="K19" s="7">
        <v>1489.25</v>
      </c>
      <c r="L19" s="7">
        <v>1502.26</v>
      </c>
      <c r="M19" s="7">
        <v>1499.74</v>
      </c>
      <c r="N19" s="7">
        <v>1510.31</v>
      </c>
      <c r="O19" s="7">
        <f t="shared" si="0"/>
        <v>17057.710000000003</v>
      </c>
    </row>
    <row r="20" spans="1:15" s="2" customFormat="1" ht="15">
      <c r="A20" s="7" t="s">
        <v>41</v>
      </c>
      <c r="B20" s="8" t="s">
        <v>46</v>
      </c>
      <c r="C20" s="10">
        <v>226.66</v>
      </c>
      <c r="D20" s="10">
        <v>339.26</v>
      </c>
      <c r="E20" s="7">
        <v>586.9</v>
      </c>
      <c r="F20" s="7">
        <v>273.17</v>
      </c>
      <c r="G20" s="7">
        <v>211.3</v>
      </c>
      <c r="H20" s="7">
        <v>398.13</v>
      </c>
      <c r="I20" s="6">
        <v>187.07</v>
      </c>
      <c r="J20" s="7">
        <v>306.58</v>
      </c>
      <c r="K20" s="7">
        <v>376.83</v>
      </c>
      <c r="L20" s="7">
        <v>275.93</v>
      </c>
      <c r="M20" s="7">
        <v>314.79</v>
      </c>
      <c r="N20" s="7">
        <v>531.21</v>
      </c>
      <c r="O20" s="7">
        <f t="shared" si="0"/>
        <v>4027.83</v>
      </c>
    </row>
    <row r="21" spans="1:15" s="2" customFormat="1" ht="15">
      <c r="A21" s="7" t="s">
        <v>42</v>
      </c>
      <c r="B21" s="8" t="s">
        <v>20</v>
      </c>
      <c r="C21" s="10">
        <v>553.81</v>
      </c>
      <c r="D21" s="10">
        <v>288.39</v>
      </c>
      <c r="E21" s="7">
        <v>354.66</v>
      </c>
      <c r="F21" s="7">
        <v>364.43</v>
      </c>
      <c r="G21" s="7">
        <v>319.97</v>
      </c>
      <c r="H21" s="7">
        <v>904.91</v>
      </c>
      <c r="I21" s="6">
        <v>473.76</v>
      </c>
      <c r="J21" s="7">
        <v>470.08</v>
      </c>
      <c r="K21" s="7">
        <v>465.33</v>
      </c>
      <c r="L21" s="7">
        <v>461.83</v>
      </c>
      <c r="M21" s="7">
        <v>526.48</v>
      </c>
      <c r="N21" s="7">
        <v>535.61</v>
      </c>
      <c r="O21" s="7">
        <f t="shared" si="0"/>
        <v>5719.259999999999</v>
      </c>
    </row>
    <row r="22" spans="1:15" s="2" customFormat="1" ht="15.75">
      <c r="A22" s="8" t="s">
        <v>43</v>
      </c>
      <c r="B22" s="7" t="s">
        <v>14</v>
      </c>
      <c r="C22" s="12">
        <f aca="true" t="shared" si="1" ref="C22:O22">SUM(C8:C21)</f>
        <v>5121.18</v>
      </c>
      <c r="D22" s="12">
        <f t="shared" si="1"/>
        <v>5996.490000000001</v>
      </c>
      <c r="E22" s="13">
        <f t="shared" si="1"/>
        <v>6389.98</v>
      </c>
      <c r="F22" s="13">
        <f t="shared" si="1"/>
        <v>6938.460000000001</v>
      </c>
      <c r="G22" s="13">
        <f t="shared" si="1"/>
        <v>5808.88</v>
      </c>
      <c r="H22" s="13">
        <f t="shared" si="1"/>
        <v>7350.570000000001</v>
      </c>
      <c r="I22" s="13">
        <f t="shared" si="1"/>
        <v>5684.6</v>
      </c>
      <c r="J22" s="13">
        <f t="shared" si="1"/>
        <v>5560.83</v>
      </c>
      <c r="K22" s="13">
        <f t="shared" si="1"/>
        <v>6424.88</v>
      </c>
      <c r="L22" s="13">
        <f t="shared" si="1"/>
        <v>5914.220000000001</v>
      </c>
      <c r="M22" s="13">
        <f t="shared" si="1"/>
        <v>5608.450000000001</v>
      </c>
      <c r="N22" s="13">
        <f t="shared" si="1"/>
        <v>6709.039999999999</v>
      </c>
      <c r="O22" s="13">
        <f t="shared" si="1"/>
        <v>73507.58</v>
      </c>
    </row>
    <row r="23" spans="1:15" s="2" customFormat="1" ht="15.75">
      <c r="A23" s="8" t="s">
        <v>44</v>
      </c>
      <c r="B23" s="13" t="s">
        <v>15</v>
      </c>
      <c r="C23" s="10">
        <v>7154.4</v>
      </c>
      <c r="D23" s="10">
        <v>7154.4</v>
      </c>
      <c r="E23" s="7">
        <v>7154.4</v>
      </c>
      <c r="F23" s="7">
        <v>7154.4</v>
      </c>
      <c r="G23" s="7">
        <v>7154.4</v>
      </c>
      <c r="H23" s="7">
        <v>-501.59</v>
      </c>
      <c r="I23" s="7">
        <v>7235.7</v>
      </c>
      <c r="J23" s="7">
        <v>7235.7</v>
      </c>
      <c r="K23" s="7">
        <v>7235.7</v>
      </c>
      <c r="L23" s="7">
        <v>7235.7</v>
      </c>
      <c r="M23" s="7">
        <v>6803.32</v>
      </c>
      <c r="N23" s="7">
        <v>7235.7</v>
      </c>
      <c r="O23" s="7">
        <f>SUM(C23:N23)</f>
        <v>78252.23</v>
      </c>
    </row>
    <row r="24" spans="1:15" s="2" customFormat="1" ht="15.75">
      <c r="A24" s="8" t="s">
        <v>45</v>
      </c>
      <c r="B24" s="13" t="s">
        <v>16</v>
      </c>
      <c r="C24" s="10">
        <v>9230.22</v>
      </c>
      <c r="D24" s="10">
        <v>4806.56</v>
      </c>
      <c r="E24" s="7">
        <v>5910.96</v>
      </c>
      <c r="F24" s="7">
        <v>6073.76</v>
      </c>
      <c r="G24" s="7">
        <v>5332.8</v>
      </c>
      <c r="H24" s="7">
        <v>15081.87</v>
      </c>
      <c r="I24" s="7">
        <v>7895.92</v>
      </c>
      <c r="J24" s="7">
        <v>7834.69</v>
      </c>
      <c r="K24" s="7">
        <v>7755.51</v>
      </c>
      <c r="L24" s="7">
        <v>7697.17</v>
      </c>
      <c r="M24" s="7">
        <v>8774.67</v>
      </c>
      <c r="N24" s="7">
        <v>8926.86</v>
      </c>
      <c r="O24" s="7">
        <f>SUM(C24:N24)</f>
        <v>95320.98999999999</v>
      </c>
    </row>
    <row r="25" spans="1:15" s="2" customFormat="1" ht="15.75">
      <c r="A25" s="8" t="s">
        <v>47</v>
      </c>
      <c r="B25" s="13" t="s">
        <v>17</v>
      </c>
      <c r="C25" s="10">
        <v>40481.59</v>
      </c>
      <c r="D25" s="10">
        <v>42829.43</v>
      </c>
      <c r="E25" s="7">
        <v>44072.87</v>
      </c>
      <c r="F25" s="7">
        <v>45153.51</v>
      </c>
      <c r="G25" s="7">
        <v>46975.11</v>
      </c>
      <c r="H25" s="7">
        <v>31391.65</v>
      </c>
      <c r="I25" s="7">
        <v>30750.48</v>
      </c>
      <c r="J25" s="7">
        <v>30151.49</v>
      </c>
      <c r="K25" s="7">
        <v>29631.68</v>
      </c>
      <c r="L25" s="7">
        <v>29170.21</v>
      </c>
      <c r="M25" s="7">
        <v>27198.86</v>
      </c>
      <c r="N25" s="7">
        <v>25507.7</v>
      </c>
      <c r="O25" s="7">
        <v>25507.7</v>
      </c>
    </row>
    <row r="26" spans="1:15" s="2" customFormat="1" ht="15.75">
      <c r="A26" s="9" t="s">
        <v>48</v>
      </c>
      <c r="B26" s="13" t="s">
        <v>56</v>
      </c>
      <c r="C26" s="14">
        <f aca="true" t="shared" si="2" ref="C26:N26">C22/813</f>
        <v>6.299114391143911</v>
      </c>
      <c r="D26" s="14">
        <f t="shared" si="2"/>
        <v>7.375756457564576</v>
      </c>
      <c r="E26" s="15">
        <f t="shared" si="2"/>
        <v>7.859753997539975</v>
      </c>
      <c r="F26" s="15">
        <f t="shared" si="2"/>
        <v>8.53439114391144</v>
      </c>
      <c r="G26" s="15">
        <f t="shared" si="2"/>
        <v>7.1449938499384995</v>
      </c>
      <c r="H26" s="15">
        <f t="shared" si="2"/>
        <v>9.04129151291513</v>
      </c>
      <c r="I26" s="15">
        <f t="shared" si="2"/>
        <v>6.992127921279213</v>
      </c>
      <c r="J26" s="15">
        <f t="shared" si="2"/>
        <v>6.839889298892989</v>
      </c>
      <c r="K26" s="15">
        <f t="shared" si="2"/>
        <v>7.902681426814269</v>
      </c>
      <c r="L26" s="15">
        <f t="shared" si="2"/>
        <v>7.2745633456334575</v>
      </c>
      <c r="M26" s="15">
        <f t="shared" si="2"/>
        <v>6.898462484624847</v>
      </c>
      <c r="N26" s="15">
        <f t="shared" si="2"/>
        <v>8.252201722017219</v>
      </c>
      <c r="O26" s="15">
        <f>O22/813/12</f>
        <v>7.53460229602296</v>
      </c>
    </row>
    <row r="27" spans="1:6" s="2" customFormat="1" ht="15.75">
      <c r="A27" s="3"/>
      <c r="B27" s="4" t="s">
        <v>49</v>
      </c>
      <c r="C27" s="4"/>
      <c r="D27" s="4" t="s">
        <v>22</v>
      </c>
      <c r="E27" s="5"/>
      <c r="F27" s="5"/>
    </row>
    <row r="28" spans="1:12" s="2" customFormat="1" ht="15.75">
      <c r="A28" s="3"/>
      <c r="B28" s="4" t="s">
        <v>23</v>
      </c>
      <c r="C28" s="4"/>
      <c r="D28" s="4" t="s">
        <v>24</v>
      </c>
      <c r="E28" s="5"/>
      <c r="F28" s="5"/>
      <c r="G28" s="2" t="s">
        <v>4</v>
      </c>
      <c r="L28" s="2" t="s">
        <v>4</v>
      </c>
    </row>
    <row r="29" spans="1:6" s="2" customFormat="1" ht="15.75">
      <c r="A29" s="3"/>
      <c r="B29" s="4" t="s">
        <v>18</v>
      </c>
      <c r="C29" s="4"/>
      <c r="D29" s="4" t="s">
        <v>19</v>
      </c>
      <c r="E29" s="5"/>
      <c r="F29" s="5"/>
    </row>
    <row r="30" spans="1:6" s="2" customFormat="1" ht="15.75">
      <c r="A30" s="3"/>
      <c r="B30" s="4"/>
      <c r="C30" s="4"/>
      <c r="D30" s="4"/>
      <c r="E30" s="5"/>
      <c r="F30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2018-02-13T10:54:30Z</dcterms:modified>
  <cp:category/>
  <cp:version/>
  <cp:contentType/>
  <cp:contentStatus/>
</cp:coreProperties>
</file>