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<sst xmlns="http://schemas.openxmlformats.org/spreadsheetml/2006/main" count="71" uniqueCount="69">
  <si>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</si>
  <si>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</si>
  <si>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</si>
  <si>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</si>
  <si>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</si>
  <si>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</si>
  <si>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</si>
  <si>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</si>
  <si>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</si>
  <si>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</si>
  <si>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</si>
  <si>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</si>
  <si>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</si>
  <si>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</si>
  <si>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</si>
  <si>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</si>
  <si>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</si>
  <si>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</si>
  <si>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</si>
  <si>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1057,4 м2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</si>
  <si>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</si>
  <si>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</si>
  <si>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</si>
  <si>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</si>
  <si>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</si>
  <si>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3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</si>
  <si>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</si>
  <si>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</si>
  <si>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</si>
  <si>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</si>
  <si>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</si>
  <si>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</si>
  <si>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</si>
  <si>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</si>
  <si>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</si>
  <si>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</si>
  <si>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</si>
  <si>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</si>
  <si>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</si>
  <si>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</si>
  <si>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</si>
  <si>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</si>
  <si>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17.</t>
  </si>
  <si>
    <t>Услуги сторонних организаций</t>
  </si>
  <si>
    <t>18.</t>
  </si>
  <si>
    <t>20.</t>
  </si>
  <si>
    <t>21.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</si>
  <si>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</si>
  <si>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</si>
  <si>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</si>
  <si>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</si>
  <si>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</si>
  <si>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</si>
  <si>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</si>
  <si>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</si>
  <si>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</si>
  <si>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</si>
  <si>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</si>
  <si>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</si>
  <si>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</si>
  <si>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</si>
  <si>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</si>
  <si>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</si>
  <si>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</si>
  <si>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</si>
  <si>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8,2руб.м2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</si>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</sst>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9" width="11.57421875" style="0" bestFit="1" customWidth="1"/>
    <col min="10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2" s="2" customFormat="1" ht="15.75">
      <c r="A2" s="1" t="s">
        <v>25</v>
      </c>
      <c r="B2" s="1"/>
      <c r="C2" s="1"/>
      <c r="L2" s="2" t="s">
        <v>3</v>
      </c>
    </row>
    <row r="3" spans="1:11" s="2" customFormat="1" ht="18.75" customHeight="1" thickBot="1">
      <c r="A3" s="1" t="s">
        <v>1</v>
      </c>
      <c r="B3" s="1"/>
      <c r="C3" s="1"/>
      <c r="F3" s="1" t="s">
        <v>19</v>
      </c>
      <c r="K3" s="2" t="s">
        <v>21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66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50</v>
      </c>
      <c r="D5" s="22" t="s">
        <v>51</v>
      </c>
      <c r="E5" s="21" t="s">
        <v>52</v>
      </c>
      <c r="F5" s="21" t="s">
        <v>53</v>
      </c>
      <c r="G5" s="21" t="s">
        <v>54</v>
      </c>
      <c r="H5" s="21" t="s">
        <v>55</v>
      </c>
      <c r="I5" s="21" t="s">
        <v>57</v>
      </c>
      <c r="J5" s="21" t="s">
        <v>58</v>
      </c>
      <c r="K5" s="23" t="s">
        <v>59</v>
      </c>
      <c r="L5" s="21" t="s">
        <v>60</v>
      </c>
      <c r="M5" s="21" t="s">
        <v>61</v>
      </c>
      <c r="N5" s="21" t="s">
        <v>62</v>
      </c>
      <c r="O5" s="21" t="s">
        <v>63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64</v>
      </c>
    </row>
    <row r="7" spans="1:15" s="2" customFormat="1" ht="15.75" thickBot="1">
      <c r="A7" s="24"/>
      <c r="B7" s="24"/>
      <c r="C7" s="24" t="s">
        <v>65</v>
      </c>
      <c r="D7" s="25"/>
      <c r="E7" s="24"/>
      <c r="F7" s="24"/>
      <c r="G7" s="24"/>
      <c r="H7" s="24"/>
      <c r="I7" s="24"/>
      <c r="J7" s="21"/>
      <c r="K7" s="21"/>
      <c r="L7" s="24"/>
      <c r="M7" s="24"/>
      <c r="N7" s="21"/>
      <c r="O7" s="24" t="s">
        <v>67</v>
      </c>
    </row>
    <row r="8" spans="1:15" s="2" customFormat="1" ht="15">
      <c r="A8" s="6" t="s">
        <v>26</v>
      </c>
      <c r="B8" s="6" t="s">
        <v>27</v>
      </c>
      <c r="C8" s="10">
        <v>0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5">
        <v>0</v>
      </c>
      <c r="M8" s="5">
        <v>0</v>
      </c>
      <c r="N8" s="6">
        <v>0</v>
      </c>
      <c r="O8" s="5">
        <v>0</v>
      </c>
    </row>
    <row r="9" spans="1:15" s="2" customFormat="1" ht="15">
      <c r="A9" s="6" t="s">
        <v>28</v>
      </c>
      <c r="B9" s="6" t="s">
        <v>29</v>
      </c>
      <c r="C9" s="10">
        <v>0</v>
      </c>
      <c r="D9" s="10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30</v>
      </c>
      <c r="B10" s="5" t="s">
        <v>31</v>
      </c>
      <c r="C10" s="11">
        <v>2432.02</v>
      </c>
      <c r="D10" s="11">
        <v>2432.02</v>
      </c>
      <c r="E10" s="5">
        <v>2432.02</v>
      </c>
      <c r="F10" s="5">
        <v>2432.02</v>
      </c>
      <c r="G10" s="5">
        <v>2432.02</v>
      </c>
      <c r="H10" s="5">
        <v>2432.02</v>
      </c>
      <c r="I10" s="5">
        <v>2432.02</v>
      </c>
      <c r="J10" s="5">
        <v>2432.02</v>
      </c>
      <c r="K10" s="5">
        <v>2432.02</v>
      </c>
      <c r="L10" s="6">
        <v>2432.02</v>
      </c>
      <c r="M10" s="6">
        <v>2432.02</v>
      </c>
      <c r="N10" s="6">
        <v>2432.02</v>
      </c>
      <c r="O10" s="6">
        <f aca="true" t="shared" si="0" ref="O10:O24">SUM(C10:N10)</f>
        <v>29184.24</v>
      </c>
    </row>
    <row r="11" spans="1:15" s="2" customFormat="1" ht="15">
      <c r="A11" s="6" t="s">
        <v>32</v>
      </c>
      <c r="B11" s="6" t="s">
        <v>6</v>
      </c>
      <c r="C11" s="10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165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165</v>
      </c>
    </row>
    <row r="12" spans="1:15" s="2" customFormat="1" ht="15">
      <c r="A12" s="6" t="s">
        <v>33</v>
      </c>
      <c r="B12" s="6" t="s">
        <v>7</v>
      </c>
      <c r="C12" s="10">
        <v>461.13</v>
      </c>
      <c r="D12" s="10">
        <v>928.5</v>
      </c>
      <c r="E12" s="6">
        <v>1621.06</v>
      </c>
      <c r="F12" s="6">
        <v>1610.91</v>
      </c>
      <c r="G12" s="6">
        <v>916.03</v>
      </c>
      <c r="H12" s="6">
        <v>1554.27</v>
      </c>
      <c r="I12" s="5">
        <v>539.59</v>
      </c>
      <c r="J12" s="6">
        <v>324.94</v>
      </c>
      <c r="K12" s="6">
        <v>581.46</v>
      </c>
      <c r="L12" s="6">
        <v>725.59</v>
      </c>
      <c r="M12" s="6">
        <v>593.31</v>
      </c>
      <c r="N12" s="6">
        <v>1054.76</v>
      </c>
      <c r="O12" s="6">
        <f t="shared" si="0"/>
        <v>10911.55</v>
      </c>
    </row>
    <row r="13" spans="1:15" s="2" customFormat="1" ht="15">
      <c r="A13" s="6" t="s">
        <v>34</v>
      </c>
      <c r="B13" s="6" t="s">
        <v>8</v>
      </c>
      <c r="C13" s="10">
        <v>105.21</v>
      </c>
      <c r="D13" s="10">
        <v>878.78</v>
      </c>
      <c r="E13" s="6">
        <v>457.11</v>
      </c>
      <c r="F13" s="6">
        <v>529.76</v>
      </c>
      <c r="G13" s="6">
        <v>361.31</v>
      </c>
      <c r="H13" s="6">
        <v>393.78</v>
      </c>
      <c r="I13" s="5">
        <v>403.61</v>
      </c>
      <c r="J13" s="6">
        <v>1078.02</v>
      </c>
      <c r="K13" s="6">
        <v>6.56</v>
      </c>
      <c r="L13" s="6">
        <v>146.03</v>
      </c>
      <c r="M13" s="6">
        <v>394.73</v>
      </c>
      <c r="N13" s="6">
        <v>821.39</v>
      </c>
      <c r="O13" s="6">
        <f t="shared" si="0"/>
        <v>5576.29</v>
      </c>
    </row>
    <row r="14" spans="1:15" s="2" customFormat="1" ht="15">
      <c r="A14" s="6" t="s">
        <v>35</v>
      </c>
      <c r="B14" s="6" t="s">
        <v>9</v>
      </c>
      <c r="C14" s="10">
        <v>217.08</v>
      </c>
      <c r="D14" s="10">
        <v>464.52</v>
      </c>
      <c r="E14" s="6">
        <v>525</v>
      </c>
      <c r="F14" s="6">
        <v>477.1</v>
      </c>
      <c r="G14" s="6">
        <v>466.1</v>
      </c>
      <c r="H14" s="6">
        <v>650.72</v>
      </c>
      <c r="I14" s="5">
        <v>613.19</v>
      </c>
      <c r="J14" s="6">
        <v>242.46</v>
      </c>
      <c r="K14" s="6">
        <v>373.37</v>
      </c>
      <c r="L14" s="6">
        <v>737.54</v>
      </c>
      <c r="M14" s="6">
        <v>414.82</v>
      </c>
      <c r="N14" s="6">
        <v>532.93</v>
      </c>
      <c r="O14" s="6">
        <f t="shared" si="0"/>
        <v>5714.83</v>
      </c>
    </row>
    <row r="15" spans="1:15" s="2" customFormat="1" ht="15">
      <c r="A15" s="6" t="s">
        <v>36</v>
      </c>
      <c r="B15" s="6" t="s">
        <v>10</v>
      </c>
      <c r="C15" s="10">
        <v>217.08</v>
      </c>
      <c r="D15" s="10">
        <v>470.33</v>
      </c>
      <c r="E15" s="6">
        <v>519.08</v>
      </c>
      <c r="F15" s="6">
        <v>471.18</v>
      </c>
      <c r="G15" s="6">
        <v>460.18</v>
      </c>
      <c r="H15" s="6">
        <v>644.8</v>
      </c>
      <c r="I15" s="5">
        <v>613.19</v>
      </c>
      <c r="J15" s="6">
        <v>242.46</v>
      </c>
      <c r="K15" s="6">
        <v>369.88</v>
      </c>
      <c r="L15" s="6">
        <v>737.54</v>
      </c>
      <c r="M15" s="6">
        <v>414.82</v>
      </c>
      <c r="N15" s="6">
        <v>532.93</v>
      </c>
      <c r="O15" s="6">
        <f t="shared" si="0"/>
        <v>5693.469999999999</v>
      </c>
    </row>
    <row r="16" spans="1:15" s="2" customFormat="1" ht="15">
      <c r="A16" s="6" t="s">
        <v>37</v>
      </c>
      <c r="B16" s="6" t="s">
        <v>11</v>
      </c>
      <c r="C16" s="10">
        <v>0</v>
      </c>
      <c r="D16" s="10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38</v>
      </c>
      <c r="B17" s="6" t="s">
        <v>39</v>
      </c>
      <c r="C17" s="10">
        <v>0</v>
      </c>
      <c r="D17" s="10">
        <v>0</v>
      </c>
      <c r="E17" s="6">
        <v>0</v>
      </c>
      <c r="F17" s="6">
        <v>900</v>
      </c>
      <c r="G17" s="6">
        <v>0</v>
      </c>
      <c r="H17" s="6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900</v>
      </c>
    </row>
    <row r="18" spans="1:15" s="2" customFormat="1" ht="15">
      <c r="A18" s="6" t="s">
        <v>40</v>
      </c>
      <c r="B18" s="6" t="s">
        <v>68</v>
      </c>
      <c r="C18" s="10">
        <v>489.07</v>
      </c>
      <c r="D18" s="10">
        <v>492.54</v>
      </c>
      <c r="E18" s="6">
        <v>492.54</v>
      </c>
      <c r="F18" s="6">
        <v>492.54</v>
      </c>
      <c r="G18" s="6">
        <v>492.54</v>
      </c>
      <c r="H18" s="6">
        <v>492.54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2951.77</v>
      </c>
    </row>
    <row r="19" spans="1:15" s="2" customFormat="1" ht="15">
      <c r="A19" s="6" t="s">
        <v>41</v>
      </c>
      <c r="B19" s="6" t="s">
        <v>12</v>
      </c>
      <c r="C19" s="10">
        <v>1769.35</v>
      </c>
      <c r="D19" s="10">
        <v>1742.91</v>
      </c>
      <c r="E19" s="6">
        <v>1765.12</v>
      </c>
      <c r="F19" s="6">
        <v>1736.57</v>
      </c>
      <c r="G19" s="6">
        <v>1784.79</v>
      </c>
      <c r="H19" s="6">
        <v>1746.19</v>
      </c>
      <c r="I19" s="5">
        <v>1932.4</v>
      </c>
      <c r="J19" s="6">
        <v>1902.47</v>
      </c>
      <c r="K19" s="6">
        <v>1936.95</v>
      </c>
      <c r="L19" s="6">
        <v>1953.86</v>
      </c>
      <c r="M19" s="6">
        <v>1950.59</v>
      </c>
      <c r="N19" s="6">
        <v>1964.33</v>
      </c>
      <c r="O19" s="6">
        <f t="shared" si="0"/>
        <v>22185.53</v>
      </c>
    </row>
    <row r="20" spans="1:15" s="2" customFormat="1" ht="15">
      <c r="A20" s="6" t="s">
        <v>42</v>
      </c>
      <c r="B20" s="3" t="s">
        <v>43</v>
      </c>
      <c r="C20" s="10">
        <v>294.8</v>
      </c>
      <c r="D20" s="10">
        <v>441.25</v>
      </c>
      <c r="E20" s="6">
        <v>763.34</v>
      </c>
      <c r="F20" s="6">
        <v>355.29</v>
      </c>
      <c r="G20" s="6">
        <v>274.82</v>
      </c>
      <c r="H20" s="6">
        <v>517.81</v>
      </c>
      <c r="I20" s="5">
        <v>243.31</v>
      </c>
      <c r="J20" s="6">
        <v>398.75</v>
      </c>
      <c r="K20" s="6">
        <v>490.1</v>
      </c>
      <c r="L20" s="6">
        <v>358.88</v>
      </c>
      <c r="M20" s="6">
        <v>409.43</v>
      </c>
      <c r="N20" s="6">
        <v>690.91</v>
      </c>
      <c r="O20" s="6">
        <f t="shared" si="0"/>
        <v>5238.69</v>
      </c>
    </row>
    <row r="21" spans="1:15" s="2" customFormat="1" ht="15">
      <c r="A21" s="6" t="s">
        <v>44</v>
      </c>
      <c r="B21" s="3" t="s">
        <v>20</v>
      </c>
      <c r="C21" s="10">
        <v>402.63</v>
      </c>
      <c r="D21" s="10">
        <v>496.77</v>
      </c>
      <c r="E21" s="6">
        <v>485.9</v>
      </c>
      <c r="F21" s="6">
        <v>911.23</v>
      </c>
      <c r="G21" s="6">
        <v>463.06</v>
      </c>
      <c r="H21" s="6">
        <v>521.54</v>
      </c>
      <c r="I21" s="5">
        <v>494.58</v>
      </c>
      <c r="J21" s="6">
        <v>508.41</v>
      </c>
      <c r="K21" s="6">
        <v>685.91</v>
      </c>
      <c r="L21" s="6">
        <v>409.62</v>
      </c>
      <c r="M21" s="6">
        <v>664.65</v>
      </c>
      <c r="N21" s="6">
        <v>476.52</v>
      </c>
      <c r="O21" s="6">
        <f t="shared" si="0"/>
        <v>6520.82</v>
      </c>
    </row>
    <row r="22" spans="1:15" s="2" customFormat="1" ht="15.75">
      <c r="A22" s="3" t="s">
        <v>45</v>
      </c>
      <c r="B22" s="6" t="s">
        <v>13</v>
      </c>
      <c r="C22" s="12">
        <f aca="true" t="shared" si="1" ref="C22:N22">SUM(C8:C21)</f>
        <v>6388.370000000001</v>
      </c>
      <c r="D22" s="12">
        <f t="shared" si="1"/>
        <v>8347.619999999999</v>
      </c>
      <c r="E22" s="13">
        <f t="shared" si="1"/>
        <v>9061.169999999998</v>
      </c>
      <c r="F22" s="13">
        <f t="shared" si="1"/>
        <v>9916.600000000002</v>
      </c>
      <c r="G22" s="13">
        <f t="shared" si="1"/>
        <v>7650.85</v>
      </c>
      <c r="H22" s="13">
        <f t="shared" si="1"/>
        <v>8953.669999999998</v>
      </c>
      <c r="I22" s="13">
        <f t="shared" si="1"/>
        <v>7271.89</v>
      </c>
      <c r="J22" s="13">
        <f t="shared" si="1"/>
        <v>7294.53</v>
      </c>
      <c r="K22" s="13">
        <f t="shared" si="1"/>
        <v>6876.25</v>
      </c>
      <c r="L22" s="13">
        <f t="shared" si="1"/>
        <v>7501.08</v>
      </c>
      <c r="M22" s="13">
        <f t="shared" si="1"/>
        <v>7274.37</v>
      </c>
      <c r="N22" s="13">
        <f t="shared" si="1"/>
        <v>8505.79</v>
      </c>
      <c r="O22" s="13">
        <f t="shared" si="0"/>
        <v>95042.18999999997</v>
      </c>
    </row>
    <row r="23" spans="1:15" s="2" customFormat="1" ht="15.75">
      <c r="A23" s="3" t="s">
        <v>46</v>
      </c>
      <c r="B23" s="13" t="s">
        <v>14</v>
      </c>
      <c r="C23" s="10">
        <v>9093.64</v>
      </c>
      <c r="D23" s="10">
        <v>9093.64</v>
      </c>
      <c r="E23" s="6">
        <v>9093.64</v>
      </c>
      <c r="F23" s="6">
        <v>9093.64</v>
      </c>
      <c r="G23" s="6">
        <v>9093.64</v>
      </c>
      <c r="H23" s="6">
        <v>9093.64</v>
      </c>
      <c r="I23" s="6">
        <v>8686.78</v>
      </c>
      <c r="J23" s="6">
        <v>9305.12</v>
      </c>
      <c r="K23" s="6">
        <v>9305.12</v>
      </c>
      <c r="L23" s="6">
        <v>9305.12</v>
      </c>
      <c r="M23" s="6">
        <v>9305.12</v>
      </c>
      <c r="N23" s="6">
        <v>9305.12</v>
      </c>
      <c r="O23" s="6">
        <f t="shared" si="0"/>
        <v>109774.21999999997</v>
      </c>
    </row>
    <row r="24" spans="1:15" s="2" customFormat="1" ht="15.75">
      <c r="A24" s="3"/>
      <c r="B24" s="13" t="s">
        <v>15</v>
      </c>
      <c r="C24" s="10">
        <v>6710.56</v>
      </c>
      <c r="D24" s="10">
        <v>8279.52</v>
      </c>
      <c r="E24" s="6">
        <v>8098.34</v>
      </c>
      <c r="F24" s="6">
        <v>15187.18</v>
      </c>
      <c r="G24" s="6">
        <v>7717.64</v>
      </c>
      <c r="H24" s="6">
        <v>8692.38</v>
      </c>
      <c r="I24" s="6">
        <v>8242.94</v>
      </c>
      <c r="J24" s="6">
        <v>8473.52</v>
      </c>
      <c r="K24" s="6">
        <v>11431.91</v>
      </c>
      <c r="L24" s="6">
        <v>6827.04</v>
      </c>
      <c r="M24" s="6">
        <v>11077.44</v>
      </c>
      <c r="N24" s="6">
        <v>7942</v>
      </c>
      <c r="O24" s="6">
        <f t="shared" si="0"/>
        <v>108680.47</v>
      </c>
    </row>
    <row r="25" spans="1:15" s="2" customFormat="1" ht="15.75">
      <c r="A25" s="3" t="s">
        <v>47</v>
      </c>
      <c r="B25" s="13" t="s">
        <v>16</v>
      </c>
      <c r="C25" s="10">
        <v>7846.26</v>
      </c>
      <c r="D25" s="10">
        <v>8660.38</v>
      </c>
      <c r="E25" s="6">
        <v>9655.68</v>
      </c>
      <c r="F25" s="6">
        <v>3562.14</v>
      </c>
      <c r="G25" s="6">
        <v>4938.14</v>
      </c>
      <c r="H25" s="6">
        <v>5339.4</v>
      </c>
      <c r="I25" s="6">
        <v>5822.44</v>
      </c>
      <c r="J25" s="6">
        <v>6654.04</v>
      </c>
      <c r="K25" s="6">
        <v>4527.25</v>
      </c>
      <c r="L25" s="6">
        <v>7005.33</v>
      </c>
      <c r="M25" s="6">
        <v>5233.01</v>
      </c>
      <c r="N25" s="6">
        <v>6596.13</v>
      </c>
      <c r="O25" s="6">
        <v>6596.13</v>
      </c>
    </row>
    <row r="26" spans="1:15" s="2" customFormat="1" ht="15.75">
      <c r="A26" s="4" t="s">
        <v>48</v>
      </c>
      <c r="B26" s="13" t="s">
        <v>56</v>
      </c>
      <c r="C26" s="14">
        <f aca="true" t="shared" si="2" ref="C26:N26">C22/1057.4</f>
        <v>6.04158312842822</v>
      </c>
      <c r="D26" s="14">
        <f t="shared" si="2"/>
        <v>7.8944770191034594</v>
      </c>
      <c r="E26" s="15">
        <f t="shared" si="2"/>
        <v>8.569292604501605</v>
      </c>
      <c r="F26" s="15">
        <f t="shared" si="2"/>
        <v>9.378286362776624</v>
      </c>
      <c r="G26" s="15">
        <f t="shared" si="2"/>
        <v>7.235530546623794</v>
      </c>
      <c r="H26" s="15">
        <f t="shared" si="2"/>
        <v>8.467628144505388</v>
      </c>
      <c r="I26" s="15">
        <f t="shared" si="2"/>
        <v>6.877142046529222</v>
      </c>
      <c r="J26" s="15">
        <f t="shared" si="2"/>
        <v>6.898553054662378</v>
      </c>
      <c r="K26" s="15">
        <f t="shared" si="2"/>
        <v>6.502979005106865</v>
      </c>
      <c r="L26" s="15">
        <f t="shared" si="2"/>
        <v>7.093890675241157</v>
      </c>
      <c r="M26" s="15">
        <f t="shared" si="2"/>
        <v>6.879487421978437</v>
      </c>
      <c r="N26" s="15">
        <f t="shared" si="2"/>
        <v>8.044060904104407</v>
      </c>
      <c r="O26" s="15">
        <f>O22/12/1057.4</f>
        <v>7.490242576130128</v>
      </c>
    </row>
    <row r="27" spans="1:6" s="2" customFormat="1" ht="15.75">
      <c r="A27" s="7"/>
      <c r="B27" s="8" t="s">
        <v>49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L28" s="2" t="s">
        <v>3</v>
      </c>
    </row>
    <row r="29" spans="1:13" s="2" customFormat="1" ht="15.75">
      <c r="A29" s="7"/>
      <c r="B29" s="8" t="s">
        <v>17</v>
      </c>
      <c r="C29" s="8"/>
      <c r="D29" s="8" t="s">
        <v>18</v>
      </c>
      <c r="E29" s="9"/>
      <c r="F29" s="9"/>
      <c r="M29" s="2" t="s">
        <v>3</v>
      </c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2018-02-13T10:52:27Z</dcterms:modified>
  <cp:category/>
  <cp:version/>
  <cp:contentType/>
  <cp:contentStatus/>
</cp:coreProperties>
</file>