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<sst xmlns="http://schemas.openxmlformats.org/spreadsheetml/2006/main" count="70" uniqueCount="69">
  <si>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</si>
  <si>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жилого дома по адресу п.Крутоярский ул. Приокская д.5</t>
  </si>
  <si>
    <t>обслуживаемого управляющей компанией ООО "Крутоярсервис-1"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</si>
  <si>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</si>
  <si>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</si>
  <si>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</si>
  <si>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</si>
  <si>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</si>
  <si>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</si>
  <si>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</si>
  <si>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</si>
  <si>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</si>
  <si>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</si>
  <si>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</si>
  <si>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</si>
  <si>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</si>
  <si>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</si>
  <si>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</si>
  <si>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</si>
  <si>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</si>
  <si>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</si>
  <si>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</si>
  <si>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</si>
  <si>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</si>
  <si>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</si>
  <si>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1532,5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</si>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</sst>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6.421875" style="0" customWidth="1"/>
    <col min="2" max="2" width="69.57421875" style="0" customWidth="1"/>
    <col min="3" max="3" width="12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17" t="s">
        <v>3</v>
      </c>
      <c r="B4" s="17"/>
      <c r="C4" s="18"/>
      <c r="D4" s="19"/>
      <c r="E4" s="20"/>
      <c r="F4" s="20" t="s">
        <v>67</v>
      </c>
      <c r="G4" s="20"/>
      <c r="H4" s="20"/>
      <c r="I4" s="20"/>
      <c r="J4" s="20"/>
      <c r="K4" s="20"/>
      <c r="L4" s="20"/>
      <c r="M4" s="20"/>
      <c r="N4" s="20"/>
      <c r="O4" s="21"/>
    </row>
    <row r="5" spans="1:15" s="2" customFormat="1" ht="15">
      <c r="A5" s="22" t="s">
        <v>19</v>
      </c>
      <c r="B5" s="22" t="s">
        <v>5</v>
      </c>
      <c r="C5" s="23" t="s">
        <v>51</v>
      </c>
      <c r="D5" s="23" t="s">
        <v>52</v>
      </c>
      <c r="E5" s="22" t="s">
        <v>53</v>
      </c>
      <c r="F5" s="22" t="s">
        <v>54</v>
      </c>
      <c r="G5" s="22" t="s">
        <v>55</v>
      </c>
      <c r="H5" s="22" t="s">
        <v>56</v>
      </c>
      <c r="I5" s="22" t="s">
        <v>58</v>
      </c>
      <c r="J5" s="22" t="s">
        <v>59</v>
      </c>
      <c r="K5" s="24" t="s">
        <v>60</v>
      </c>
      <c r="L5" s="22" t="s">
        <v>61</v>
      </c>
      <c r="M5" s="22" t="s">
        <v>62</v>
      </c>
      <c r="N5" s="22" t="s">
        <v>63</v>
      </c>
      <c r="O5" s="22" t="s">
        <v>64</v>
      </c>
    </row>
    <row r="6" spans="1:15" s="2" customFormat="1" ht="15">
      <c r="A6" s="22"/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65</v>
      </c>
    </row>
    <row r="7" spans="1:15" s="2" customFormat="1" ht="15.75" thickBot="1">
      <c r="A7" s="25"/>
      <c r="B7" s="25"/>
      <c r="C7" s="25" t="s">
        <v>66</v>
      </c>
      <c r="D7" s="26"/>
      <c r="E7" s="25"/>
      <c r="F7" s="25"/>
      <c r="G7" s="25"/>
      <c r="H7" s="25"/>
      <c r="I7" s="25"/>
      <c r="J7" s="22"/>
      <c r="K7" s="22"/>
      <c r="L7" s="25"/>
      <c r="M7" s="22"/>
      <c r="N7" s="22"/>
      <c r="O7" s="25" t="s">
        <v>67</v>
      </c>
    </row>
    <row r="8" spans="1:15" s="2" customFormat="1" ht="15">
      <c r="A8" s="6" t="s">
        <v>26</v>
      </c>
      <c r="B8" s="6" t="s">
        <v>27</v>
      </c>
      <c r="C8" s="10">
        <v>0</v>
      </c>
      <c r="D8" s="10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>
        <v>0</v>
      </c>
      <c r="M8" s="6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0">
        <v>0</v>
      </c>
      <c r="D9" s="10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1">
        <v>3524.75</v>
      </c>
      <c r="D10" s="11">
        <v>3524.75</v>
      </c>
      <c r="E10" s="5">
        <v>3524.75</v>
      </c>
      <c r="F10" s="5">
        <v>3524.75</v>
      </c>
      <c r="G10" s="5">
        <v>3524.75</v>
      </c>
      <c r="H10" s="5">
        <v>3524.75</v>
      </c>
      <c r="I10" s="5">
        <v>3524.75</v>
      </c>
      <c r="J10" s="5">
        <v>3524.75</v>
      </c>
      <c r="K10" s="5">
        <v>3524.75</v>
      </c>
      <c r="L10" s="6">
        <v>3524.75</v>
      </c>
      <c r="M10" s="6">
        <v>3524.75</v>
      </c>
      <c r="N10" s="6">
        <v>3524.75</v>
      </c>
      <c r="O10" s="6">
        <f aca="true" t="shared" si="0" ref="O10:O21">SUM(C10:N10)</f>
        <v>42297</v>
      </c>
    </row>
    <row r="11" spans="1:15" s="2" customFormat="1" ht="15">
      <c r="A11" s="6" t="s">
        <v>32</v>
      </c>
      <c r="B11" s="6" t="s">
        <v>6</v>
      </c>
      <c r="C11" s="10">
        <v>0</v>
      </c>
      <c r="D11" s="10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0</v>
      </c>
      <c r="L11" s="6">
        <v>735</v>
      </c>
      <c r="M11" s="6">
        <v>0</v>
      </c>
      <c r="N11" s="6">
        <v>0</v>
      </c>
      <c r="O11" s="6">
        <f t="shared" si="0"/>
        <v>735</v>
      </c>
    </row>
    <row r="12" spans="1:15" s="2" customFormat="1" ht="15">
      <c r="A12" s="6" t="s">
        <v>33</v>
      </c>
      <c r="B12" s="6" t="s">
        <v>7</v>
      </c>
      <c r="C12" s="10">
        <v>668.32</v>
      </c>
      <c r="D12" s="10">
        <v>1345.69</v>
      </c>
      <c r="E12" s="6">
        <v>2045.32</v>
      </c>
      <c r="F12" s="6">
        <v>2030.61</v>
      </c>
      <c r="G12" s="6">
        <v>1327.6</v>
      </c>
      <c r="H12" s="6">
        <v>2252.62</v>
      </c>
      <c r="I12" s="5">
        <v>782.03</v>
      </c>
      <c r="J12" s="6">
        <v>470.94</v>
      </c>
      <c r="K12" s="6">
        <v>842.72</v>
      </c>
      <c r="L12" s="6">
        <v>1051.6</v>
      </c>
      <c r="M12" s="6">
        <v>859.89</v>
      </c>
      <c r="N12" s="6">
        <v>1528.67</v>
      </c>
      <c r="O12" s="6">
        <f t="shared" si="0"/>
        <v>15206.01</v>
      </c>
    </row>
    <row r="13" spans="1:15" s="2" customFormat="1" ht="15">
      <c r="A13" s="6" t="s">
        <v>34</v>
      </c>
      <c r="B13" s="6" t="s">
        <v>8</v>
      </c>
      <c r="C13" s="10">
        <v>5357.48</v>
      </c>
      <c r="D13" s="10">
        <v>1103.79</v>
      </c>
      <c r="E13" s="6">
        <v>662.5</v>
      </c>
      <c r="F13" s="6">
        <v>767.78</v>
      </c>
      <c r="G13" s="6">
        <v>523.66</v>
      </c>
      <c r="H13" s="6">
        <v>934.7</v>
      </c>
      <c r="I13" s="5">
        <v>584.96</v>
      </c>
      <c r="J13" s="6">
        <v>1562.38</v>
      </c>
      <c r="K13" s="6">
        <v>9.5</v>
      </c>
      <c r="L13" s="6">
        <v>211.64</v>
      </c>
      <c r="M13" s="6">
        <v>572.08</v>
      </c>
      <c r="N13" s="6">
        <v>1652.45</v>
      </c>
      <c r="O13" s="6">
        <f t="shared" si="0"/>
        <v>13942.92</v>
      </c>
    </row>
    <row r="14" spans="1:15" s="2" customFormat="1" ht="15">
      <c r="A14" s="6" t="s">
        <v>35</v>
      </c>
      <c r="B14" s="6" t="s">
        <v>9</v>
      </c>
      <c r="C14" s="10">
        <v>314.62</v>
      </c>
      <c r="D14" s="10">
        <v>673.23</v>
      </c>
      <c r="E14" s="6">
        <v>760.89</v>
      </c>
      <c r="F14" s="6">
        <v>691.46</v>
      </c>
      <c r="G14" s="6">
        <v>675.53</v>
      </c>
      <c r="H14" s="6">
        <v>943.1</v>
      </c>
      <c r="I14" s="5">
        <v>888.7</v>
      </c>
      <c r="J14" s="6">
        <v>351.4</v>
      </c>
      <c r="K14" s="6">
        <v>541.13</v>
      </c>
      <c r="L14" s="6">
        <v>1068.92</v>
      </c>
      <c r="M14" s="6">
        <v>601.2</v>
      </c>
      <c r="N14" s="6">
        <v>772.38</v>
      </c>
      <c r="O14" s="6">
        <f t="shared" si="0"/>
        <v>8282.56</v>
      </c>
    </row>
    <row r="15" spans="1:15" s="2" customFormat="1" ht="15">
      <c r="A15" s="6" t="s">
        <v>36</v>
      </c>
      <c r="B15" s="6" t="s">
        <v>10</v>
      </c>
      <c r="C15" s="10">
        <v>314.62</v>
      </c>
      <c r="D15" s="10">
        <v>681.66</v>
      </c>
      <c r="E15" s="6">
        <v>752.3</v>
      </c>
      <c r="F15" s="6">
        <v>682.88</v>
      </c>
      <c r="G15" s="6">
        <v>666.94</v>
      </c>
      <c r="H15" s="6">
        <v>934.52</v>
      </c>
      <c r="I15" s="5">
        <v>888.7</v>
      </c>
      <c r="J15" s="6">
        <v>351.4</v>
      </c>
      <c r="K15" s="6">
        <v>536.07</v>
      </c>
      <c r="L15" s="6">
        <v>1068.92</v>
      </c>
      <c r="M15" s="6">
        <v>601.2</v>
      </c>
      <c r="N15" s="6">
        <v>772.38</v>
      </c>
      <c r="O15" s="6">
        <f t="shared" si="0"/>
        <v>8251.589999999998</v>
      </c>
    </row>
    <row r="16" spans="1:15" s="2" customFormat="1" ht="15">
      <c r="A16" s="6" t="s">
        <v>37</v>
      </c>
      <c r="B16" s="6" t="s">
        <v>11</v>
      </c>
      <c r="C16" s="10">
        <v>0</v>
      </c>
      <c r="D16" s="10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0">
        <v>0</v>
      </c>
      <c r="D17" s="10">
        <v>0</v>
      </c>
      <c r="E17" s="6">
        <v>0</v>
      </c>
      <c r="F17" s="6">
        <v>1500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1500</v>
      </c>
    </row>
    <row r="18" spans="1:15" s="2" customFormat="1" ht="15">
      <c r="A18" s="6" t="s">
        <v>40</v>
      </c>
      <c r="B18" s="6" t="s">
        <v>68</v>
      </c>
      <c r="C18" s="10">
        <v>700.21</v>
      </c>
      <c r="D18" s="10">
        <v>705.17</v>
      </c>
      <c r="E18" s="6">
        <v>705.17</v>
      </c>
      <c r="F18" s="6">
        <v>705.17</v>
      </c>
      <c r="G18" s="6">
        <v>705.17</v>
      </c>
      <c r="H18" s="6">
        <v>705.17</v>
      </c>
      <c r="I18" s="5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4226.06</v>
      </c>
    </row>
    <row r="19" spans="1:15" s="2" customFormat="1" ht="15">
      <c r="A19" s="6" t="s">
        <v>41</v>
      </c>
      <c r="B19" s="6" t="s">
        <v>12</v>
      </c>
      <c r="C19" s="10">
        <v>2564.33</v>
      </c>
      <c r="D19" s="10">
        <v>2526.02</v>
      </c>
      <c r="E19" s="6">
        <v>2558.2</v>
      </c>
      <c r="F19" s="6">
        <v>2516.82</v>
      </c>
      <c r="G19" s="6">
        <v>2586.71</v>
      </c>
      <c r="H19" s="6">
        <v>2530.77</v>
      </c>
      <c r="I19" s="5">
        <v>2800.64</v>
      </c>
      <c r="J19" s="6">
        <v>2757.27</v>
      </c>
      <c r="K19" s="6">
        <v>2807.23</v>
      </c>
      <c r="L19" s="6">
        <v>2831.75</v>
      </c>
      <c r="M19" s="6">
        <v>2827</v>
      </c>
      <c r="N19" s="6">
        <v>2846.93</v>
      </c>
      <c r="O19" s="6">
        <f t="shared" si="0"/>
        <v>32153.670000000002</v>
      </c>
    </row>
    <row r="20" spans="1:15" s="2" customFormat="1" ht="15">
      <c r="A20" s="6" t="s">
        <v>42</v>
      </c>
      <c r="B20" s="3" t="s">
        <v>47</v>
      </c>
      <c r="C20" s="10">
        <v>427.26</v>
      </c>
      <c r="D20" s="10">
        <v>639.51</v>
      </c>
      <c r="E20" s="6">
        <v>1106.31</v>
      </c>
      <c r="F20" s="6">
        <v>514.92</v>
      </c>
      <c r="G20" s="6">
        <v>398.3</v>
      </c>
      <c r="H20" s="6">
        <v>750.47</v>
      </c>
      <c r="I20" s="5">
        <v>352.63</v>
      </c>
      <c r="J20" s="6">
        <v>577.91</v>
      </c>
      <c r="K20" s="6">
        <v>710.31</v>
      </c>
      <c r="L20" s="6">
        <v>520.13</v>
      </c>
      <c r="M20" s="6">
        <v>593.38</v>
      </c>
      <c r="N20" s="6">
        <v>1001.34</v>
      </c>
      <c r="O20" s="6">
        <f t="shared" si="0"/>
        <v>7592.470000000001</v>
      </c>
    </row>
    <row r="21" spans="1:15" s="2" customFormat="1" ht="15">
      <c r="A21" s="6" t="s">
        <v>43</v>
      </c>
      <c r="B21" s="3" t="s">
        <v>20</v>
      </c>
      <c r="C21" s="10">
        <v>517.68</v>
      </c>
      <c r="D21" s="10">
        <v>570.44</v>
      </c>
      <c r="E21" s="6">
        <v>521.77</v>
      </c>
      <c r="F21" s="6">
        <v>489.06</v>
      </c>
      <c r="G21" s="6">
        <v>785.51</v>
      </c>
      <c r="H21" s="6">
        <v>590.85</v>
      </c>
      <c r="I21" s="5">
        <v>476.42</v>
      </c>
      <c r="J21" s="6">
        <v>928.4</v>
      </c>
      <c r="K21" s="6">
        <v>719.1</v>
      </c>
      <c r="L21" s="6">
        <v>603.88</v>
      </c>
      <c r="M21" s="6">
        <v>520.34</v>
      </c>
      <c r="N21" s="6">
        <v>917.22</v>
      </c>
      <c r="O21" s="6">
        <f t="shared" si="0"/>
        <v>7640.670000000001</v>
      </c>
    </row>
    <row r="22" spans="1:15" s="2" customFormat="1" ht="15.75">
      <c r="A22" s="3" t="s">
        <v>44</v>
      </c>
      <c r="B22" s="6" t="s">
        <v>13</v>
      </c>
      <c r="C22" s="12">
        <f aca="true" t="shared" si="1" ref="C22:O22">SUM(C8:C21)</f>
        <v>14389.27</v>
      </c>
      <c r="D22" s="12">
        <f t="shared" si="1"/>
        <v>11770.260000000002</v>
      </c>
      <c r="E22" s="13">
        <f t="shared" si="1"/>
        <v>12637.210000000001</v>
      </c>
      <c r="F22" s="13">
        <f t="shared" si="1"/>
        <v>13423.449999999999</v>
      </c>
      <c r="G22" s="13">
        <f t="shared" si="1"/>
        <v>11194.17</v>
      </c>
      <c r="H22" s="13">
        <f t="shared" si="1"/>
        <v>13166.95</v>
      </c>
      <c r="I22" s="13">
        <f t="shared" si="1"/>
        <v>10298.829999999998</v>
      </c>
      <c r="J22" s="13">
        <f t="shared" si="1"/>
        <v>10524.449999999999</v>
      </c>
      <c r="K22" s="13">
        <f t="shared" si="1"/>
        <v>9690.81</v>
      </c>
      <c r="L22" s="13">
        <f t="shared" si="1"/>
        <v>11616.59</v>
      </c>
      <c r="M22" s="13">
        <f t="shared" si="1"/>
        <v>10099.839999999998</v>
      </c>
      <c r="N22" s="13">
        <f t="shared" si="1"/>
        <v>13016.119999999999</v>
      </c>
      <c r="O22" s="13">
        <f t="shared" si="1"/>
        <v>141827.95</v>
      </c>
    </row>
    <row r="23" spans="1:15" s="2" customFormat="1" ht="15.75">
      <c r="A23" s="3" t="s">
        <v>45</v>
      </c>
      <c r="B23" s="13" t="s">
        <v>14</v>
      </c>
      <c r="C23" s="10">
        <v>-4096.63</v>
      </c>
      <c r="D23" s="10">
        <v>13332.75</v>
      </c>
      <c r="E23" s="6">
        <v>13332.75</v>
      </c>
      <c r="F23" s="6">
        <v>13332.75</v>
      </c>
      <c r="G23" s="6">
        <v>13332.75</v>
      </c>
      <c r="H23" s="6">
        <v>13332.75</v>
      </c>
      <c r="I23" s="6">
        <v>13486</v>
      </c>
      <c r="J23" s="6">
        <v>13486</v>
      </c>
      <c r="K23" s="6">
        <v>13486</v>
      </c>
      <c r="L23" s="6">
        <v>13486</v>
      </c>
      <c r="M23" s="6">
        <v>13486</v>
      </c>
      <c r="N23" s="6">
        <v>13486</v>
      </c>
      <c r="O23" s="6">
        <f>SUM(C23:N23)</f>
        <v>143483.12</v>
      </c>
    </row>
    <row r="24" spans="1:15" s="2" customFormat="1" ht="15.75">
      <c r="A24" s="3" t="s">
        <v>46</v>
      </c>
      <c r="B24" s="13" t="s">
        <v>15</v>
      </c>
      <c r="C24" s="10">
        <v>8627.92</v>
      </c>
      <c r="D24" s="10">
        <v>9507.29</v>
      </c>
      <c r="E24" s="6">
        <v>8696.12</v>
      </c>
      <c r="F24" s="6">
        <v>8151.04</v>
      </c>
      <c r="G24" s="6">
        <v>13091.76</v>
      </c>
      <c r="H24" s="6">
        <v>9847.56</v>
      </c>
      <c r="I24" s="6">
        <v>7940.25</v>
      </c>
      <c r="J24" s="6">
        <v>15473.32</v>
      </c>
      <c r="K24" s="6">
        <v>11984.93</v>
      </c>
      <c r="L24" s="6">
        <v>10064.62</v>
      </c>
      <c r="M24" s="6">
        <v>8672.41</v>
      </c>
      <c r="N24" s="6">
        <v>15287.02</v>
      </c>
      <c r="O24" s="6">
        <f>SUM(C24:N24)</f>
        <v>127344.24</v>
      </c>
    </row>
    <row r="25" spans="1:15" s="2" customFormat="1" ht="15.75">
      <c r="A25" s="3" t="s">
        <v>48</v>
      </c>
      <c r="B25" s="13" t="s">
        <v>16</v>
      </c>
      <c r="C25" s="14">
        <v>24110.49</v>
      </c>
      <c r="D25" s="10">
        <v>27935.95</v>
      </c>
      <c r="E25" s="6">
        <v>32572.58</v>
      </c>
      <c r="F25" s="6">
        <v>37754.29</v>
      </c>
      <c r="G25" s="6">
        <v>37995.28</v>
      </c>
      <c r="H25" s="6">
        <v>41480.47</v>
      </c>
      <c r="I25" s="6">
        <v>47026.22</v>
      </c>
      <c r="J25" s="6">
        <v>45038.9</v>
      </c>
      <c r="K25" s="6">
        <v>46539.97</v>
      </c>
      <c r="L25" s="6">
        <v>49961.35</v>
      </c>
      <c r="M25" s="6">
        <v>54774.94</v>
      </c>
      <c r="N25" s="6">
        <v>52973.92</v>
      </c>
      <c r="O25" s="6">
        <v>52973.92</v>
      </c>
    </row>
    <row r="26" spans="1:15" s="2" customFormat="1" ht="15.75">
      <c r="A26" s="4" t="s">
        <v>49</v>
      </c>
      <c r="B26" s="13" t="s">
        <v>57</v>
      </c>
      <c r="C26" s="15">
        <f aca="true" t="shared" si="2" ref="C26:N26">C22/1532.5</f>
        <v>9.389409461663949</v>
      </c>
      <c r="D26" s="15">
        <f t="shared" si="2"/>
        <v>7.680430668841763</v>
      </c>
      <c r="E26" s="16">
        <f t="shared" si="2"/>
        <v>8.246140293637847</v>
      </c>
      <c r="F26" s="16">
        <f t="shared" si="2"/>
        <v>8.759184339314844</v>
      </c>
      <c r="G26" s="16">
        <f t="shared" si="2"/>
        <v>7.304515497553018</v>
      </c>
      <c r="H26" s="16">
        <f t="shared" si="2"/>
        <v>8.591810766721045</v>
      </c>
      <c r="I26" s="16">
        <f t="shared" si="2"/>
        <v>6.720280587275692</v>
      </c>
      <c r="J26" s="16">
        <f t="shared" si="2"/>
        <v>6.867504078303425</v>
      </c>
      <c r="K26" s="16">
        <f t="shared" si="2"/>
        <v>6.32353017944535</v>
      </c>
      <c r="L26" s="16">
        <f t="shared" si="2"/>
        <v>7.58015660685155</v>
      </c>
      <c r="M26" s="16">
        <f t="shared" si="2"/>
        <v>6.590433931484501</v>
      </c>
      <c r="N26" s="16">
        <f t="shared" si="2"/>
        <v>8.493389885807503</v>
      </c>
      <c r="O26" s="16">
        <f>O22/12/1532.5</f>
        <v>7.712232191408375</v>
      </c>
    </row>
    <row r="27" spans="1:6" s="2" customFormat="1" ht="15.75">
      <c r="A27" s="7"/>
      <c r="B27" s="8" t="s">
        <v>50</v>
      </c>
      <c r="C27" s="8"/>
      <c r="D27" s="8" t="s">
        <v>22</v>
      </c>
      <c r="E27" s="9"/>
      <c r="F27" s="9"/>
    </row>
    <row r="28" spans="1:12" s="2" customFormat="1" ht="15.75">
      <c r="A28" s="7"/>
      <c r="B28" s="8" t="s">
        <v>23</v>
      </c>
      <c r="C28" s="8"/>
      <c r="D28" s="8" t="s">
        <v>24</v>
      </c>
      <c r="E28" s="9"/>
      <c r="F28" s="9"/>
      <c r="L28" s="2" t="s">
        <v>4</v>
      </c>
    </row>
    <row r="29" spans="1:6" s="2" customFormat="1" ht="15.75">
      <c r="A29" s="7"/>
      <c r="B29" s="8" t="s">
        <v>17</v>
      </c>
      <c r="C29" s="8"/>
      <c r="D29" s="8" t="s">
        <v>18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2018-02-13T10:51:33Z</dcterms:modified>
  <cp:category/>
  <cp:version/>
  <cp:contentType/>
  <cp:contentStatus/>
</cp:coreProperties>
</file>