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<sst xmlns="http://schemas.openxmlformats.org/spreadsheetml/2006/main" count="70" uniqueCount="69">
  <si>
    <t xml:space="preserve">Затраты  по содержанию и ремонту общего имущества </t>
  </si>
  <si>
    <t>жилого дома по адресу п.Крутоярский ул. Приокская д.6</t>
  </si>
  <si>
    <t>обслуживаемого управляющей компанией ООО "Крутоярсервис-1"</t>
  </si>
  <si>
    <t>1502,6 м2</t>
  </si>
  <si>
    <t>№№</t>
  </si>
  <si>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</si>
  <si>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</si>
  <si>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</si>
  <si>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</si>
  <si>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</si>
  <si>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</si>
  <si>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</si>
  <si>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</si>
  <si>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</si>
  <si>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</si>
  <si>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</si>
  <si>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</si>
  <si>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</si>
  <si>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</si>
  <si>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</si>
  <si>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п/п</t>
  </si>
  <si>
    <t>Налог с доходов (6%)</t>
  </si>
  <si>
    <t>(рублей)</t>
  </si>
  <si>
    <t>Секриеру В.С.</t>
  </si>
  <si>
    <t>Главный бухгалтер</t>
  </si>
  <si>
    <t>Майорова Т.Б.</t>
  </si>
  <si>
    <t>1.</t>
  </si>
  <si>
    <t>Подметание лестничных площадок и маршей</t>
  </si>
  <si>
    <t>2.</t>
  </si>
  <si>
    <t>Мытье полов лестничных площадок и маршей</t>
  </si>
  <si>
    <t>3.</t>
  </si>
  <si>
    <t xml:space="preserve">Сбор и вывоз твердых бытовых отходов с утилизацией  </t>
  </si>
  <si>
    <t>4.</t>
  </si>
  <si>
    <t>5.</t>
  </si>
  <si>
    <t>6.</t>
  </si>
  <si>
    <t>7.</t>
  </si>
  <si>
    <t>8.</t>
  </si>
  <si>
    <t>9.</t>
  </si>
  <si>
    <t>10.</t>
  </si>
  <si>
    <t>Проверка дымоходов и вентканалов ВДПО</t>
  </si>
  <si>
    <t>11.</t>
  </si>
  <si>
    <t>12.</t>
  </si>
  <si>
    <t>13.</t>
  </si>
  <si>
    <t>14.</t>
  </si>
  <si>
    <t>15.</t>
  </si>
  <si>
    <t>16.</t>
  </si>
  <si>
    <t>Услуги сторонних организаций</t>
  </si>
  <si>
    <t>18.</t>
  </si>
  <si>
    <t>19.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</si>
  <si>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</si>
  <si>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</si>
  <si>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</si>
  <si>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</si>
  <si>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</si>
  <si>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</si>
  <si>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</si>
  <si>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</si>
  <si>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</si>
  <si>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17.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</si>
  <si>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</si>
  <si>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</si>
  <si>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</si>
  <si>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</si>
  <si>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</si>
  <si>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</si>
  <si>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</si>
  <si>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8,3руб.м2</t>
  </si>
  <si>
    <t>2017 г.</t>
  </si>
  <si>
    <t>Общедомовое освещение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</si>
</sst>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/>
    </xf>
    <xf numFmtId="2" fontId="2" fillId="0" borderId="12" xfId="0" applyNumberFormat="1" applyFont="1" applyBorder="1" applyAlignment="1">
      <alignment horizontal="left"/>
    </xf>
    <xf numFmtId="2" fontId="2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 horizontal="left"/>
    </xf>
    <xf numFmtId="2" fontId="1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7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left"/>
    </xf>
    <xf numFmtId="2" fontId="1" fillId="0" borderId="19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75" zoomScaleNormal="75" zoomScalePageLayoutView="0" workbookViewId="0" topLeftCell="A1">
      <selection activeCell="E17" sqref="E17"/>
    </sheetView>
  </sheetViews>
  <sheetFormatPr defaultColWidth="9.140625" defaultRowHeight="12.75"/>
  <cols>
    <col min="1" max="1" width="6.421875" style="0" customWidth="1"/>
    <col min="2" max="2" width="67.7109375" style="0" bestFit="1" customWidth="1"/>
    <col min="3" max="3" width="12.7109375" style="0" customWidth="1"/>
    <col min="5" max="5" width="18.7109375" style="0" bestFit="1" customWidth="1"/>
    <col min="6" max="11" width="11.57421875" style="0" bestFit="1" customWidth="1"/>
    <col min="12" max="12" width="12.7109375" style="0" bestFit="1" customWidth="1"/>
    <col min="13" max="13" width="8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4" s="2" customFormat="1" ht="15.75">
      <c r="A1" s="1" t="s">
        <v>0</v>
      </c>
      <c r="B1" s="1"/>
      <c r="C1" s="1"/>
      <c r="D1" s="1"/>
    </row>
    <row r="2" spans="1:3" s="2" customFormat="1" ht="15.75">
      <c r="A2" s="1" t="s">
        <v>1</v>
      </c>
      <c r="B2" s="1"/>
      <c r="C2" s="1"/>
    </row>
    <row r="3" spans="1:11" s="2" customFormat="1" ht="16.5" thickBot="1">
      <c r="A3" s="1" t="s">
        <v>2</v>
      </c>
      <c r="B3" s="1"/>
      <c r="C3" s="1"/>
      <c r="F3" s="1" t="s">
        <v>3</v>
      </c>
      <c r="K3" s="2" t="s">
        <v>22</v>
      </c>
    </row>
    <row r="4" spans="1:15" s="2" customFormat="1" ht="15.75" thickBot="1">
      <c r="A4" s="18" t="s">
        <v>4</v>
      </c>
      <c r="B4" s="18"/>
      <c r="C4" s="19"/>
      <c r="D4" s="20" t="s">
        <v>67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2"/>
    </row>
    <row r="5" spans="1:15" s="2" customFormat="1" ht="15">
      <c r="A5" s="23" t="s">
        <v>20</v>
      </c>
      <c r="B5" s="23" t="s">
        <v>6</v>
      </c>
      <c r="C5" s="24" t="s">
        <v>50</v>
      </c>
      <c r="D5" s="24" t="s">
        <v>51</v>
      </c>
      <c r="E5" s="23" t="s">
        <v>52</v>
      </c>
      <c r="F5" s="23" t="s">
        <v>53</v>
      </c>
      <c r="G5" s="23" t="s">
        <v>54</v>
      </c>
      <c r="H5" s="23" t="s">
        <v>55</v>
      </c>
      <c r="I5" s="23" t="s">
        <v>57</v>
      </c>
      <c r="J5" s="23" t="s">
        <v>59</v>
      </c>
      <c r="K5" s="25" t="s">
        <v>60</v>
      </c>
      <c r="L5" s="23" t="s">
        <v>61</v>
      </c>
      <c r="M5" s="23" t="s">
        <v>62</v>
      </c>
      <c r="N5" s="23" t="s">
        <v>63</v>
      </c>
      <c r="O5" s="23" t="s">
        <v>64</v>
      </c>
    </row>
    <row r="6" spans="1:15" s="2" customFormat="1" ht="15">
      <c r="A6" s="23"/>
      <c r="B6" s="23"/>
      <c r="C6" s="24"/>
      <c r="D6" s="24"/>
      <c r="E6" s="23"/>
      <c r="F6" s="23"/>
      <c r="G6" s="23"/>
      <c r="H6" s="23"/>
      <c r="I6" s="23"/>
      <c r="J6" s="23"/>
      <c r="K6" s="23"/>
      <c r="L6" s="23"/>
      <c r="M6" s="23"/>
      <c r="N6" s="23"/>
      <c r="O6" s="23" t="s">
        <v>65</v>
      </c>
    </row>
    <row r="7" spans="1:15" s="2" customFormat="1" ht="15.75" thickBot="1">
      <c r="A7" s="26"/>
      <c r="B7" s="26"/>
      <c r="C7" s="26" t="s">
        <v>66</v>
      </c>
      <c r="D7" s="27"/>
      <c r="E7" s="26"/>
      <c r="F7" s="26"/>
      <c r="G7" s="26"/>
      <c r="H7" s="26"/>
      <c r="I7" s="26"/>
      <c r="J7" s="23"/>
      <c r="K7" s="23"/>
      <c r="L7" s="26"/>
      <c r="M7" s="26"/>
      <c r="N7" s="23"/>
      <c r="O7" s="26" t="s">
        <v>67</v>
      </c>
    </row>
    <row r="8" spans="1:15" s="2" customFormat="1" ht="15">
      <c r="A8" s="6" t="s">
        <v>26</v>
      </c>
      <c r="B8" s="6" t="s">
        <v>27</v>
      </c>
      <c r="C8" s="10">
        <v>0</v>
      </c>
      <c r="D8" s="10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5">
        <v>0</v>
      </c>
      <c r="M8" s="5">
        <v>0</v>
      </c>
      <c r="N8" s="6">
        <v>0</v>
      </c>
      <c r="O8" s="5">
        <v>0</v>
      </c>
    </row>
    <row r="9" spans="1:15" s="2" customFormat="1" ht="15">
      <c r="A9" s="6" t="s">
        <v>28</v>
      </c>
      <c r="B9" s="6" t="s">
        <v>29</v>
      </c>
      <c r="C9" s="10">
        <v>0</v>
      </c>
      <c r="D9" s="10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</row>
    <row r="10" spans="1:15" s="2" customFormat="1" ht="15">
      <c r="A10" s="5" t="s">
        <v>30</v>
      </c>
      <c r="B10" s="5" t="s">
        <v>31</v>
      </c>
      <c r="C10" s="11">
        <v>3455.98</v>
      </c>
      <c r="D10" s="11">
        <v>3455.98</v>
      </c>
      <c r="E10" s="5">
        <v>3455.98</v>
      </c>
      <c r="F10" s="5">
        <v>3455.98</v>
      </c>
      <c r="G10" s="5">
        <v>3455.98</v>
      </c>
      <c r="H10" s="5">
        <v>3455.98</v>
      </c>
      <c r="I10" s="5">
        <v>3455.98</v>
      </c>
      <c r="J10" s="5">
        <v>3455.98</v>
      </c>
      <c r="K10" s="5">
        <v>3455.98</v>
      </c>
      <c r="L10" s="6">
        <v>3455.98</v>
      </c>
      <c r="M10" s="6">
        <v>3455.98</v>
      </c>
      <c r="N10" s="6">
        <v>3455.98</v>
      </c>
      <c r="O10" s="6">
        <f aca="true" t="shared" si="0" ref="O10:O21">SUM(C10:N10)</f>
        <v>41471.76000000001</v>
      </c>
    </row>
    <row r="11" spans="1:15" s="2" customFormat="1" ht="15">
      <c r="A11" s="6" t="s">
        <v>32</v>
      </c>
      <c r="B11" s="6" t="s">
        <v>7</v>
      </c>
      <c r="C11" s="10">
        <v>0</v>
      </c>
      <c r="D11" s="10">
        <v>0</v>
      </c>
      <c r="E11" s="6">
        <v>0</v>
      </c>
      <c r="F11" s="6">
        <v>0</v>
      </c>
      <c r="G11" s="6">
        <v>0</v>
      </c>
      <c r="H11" s="6">
        <v>0</v>
      </c>
      <c r="I11" s="5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f t="shared" si="0"/>
        <v>0</v>
      </c>
    </row>
    <row r="12" spans="1:15" s="2" customFormat="1" ht="15">
      <c r="A12" s="6" t="s">
        <v>33</v>
      </c>
      <c r="B12" s="6" t="s">
        <v>8</v>
      </c>
      <c r="C12" s="10">
        <v>655.28</v>
      </c>
      <c r="D12" s="10">
        <v>1319.43</v>
      </c>
      <c r="E12" s="6">
        <v>2018.62</v>
      </c>
      <c r="F12" s="6">
        <v>2004.2</v>
      </c>
      <c r="G12" s="6">
        <v>1301.7</v>
      </c>
      <c r="H12" s="6">
        <v>2208.67</v>
      </c>
      <c r="I12" s="5">
        <v>766.78</v>
      </c>
      <c r="J12" s="6">
        <v>461.75</v>
      </c>
      <c r="K12" s="6">
        <v>826.28</v>
      </c>
      <c r="L12" s="6">
        <v>1031.08</v>
      </c>
      <c r="M12" s="6">
        <v>843.11</v>
      </c>
      <c r="N12" s="6">
        <v>1498.84</v>
      </c>
      <c r="O12" s="6">
        <f t="shared" si="0"/>
        <v>14935.740000000002</v>
      </c>
    </row>
    <row r="13" spans="1:15" s="2" customFormat="1" ht="15">
      <c r="A13" s="6" t="s">
        <v>34</v>
      </c>
      <c r="B13" s="6" t="s">
        <v>9</v>
      </c>
      <c r="C13" s="10">
        <v>2151.51</v>
      </c>
      <c r="D13" s="10">
        <v>1089.63</v>
      </c>
      <c r="E13" s="6">
        <v>649.57</v>
      </c>
      <c r="F13" s="6">
        <v>752.8</v>
      </c>
      <c r="G13" s="6">
        <v>513.44</v>
      </c>
      <c r="H13" s="6">
        <v>807.57</v>
      </c>
      <c r="I13" s="5">
        <v>573.54</v>
      </c>
      <c r="J13" s="6">
        <v>1531.9</v>
      </c>
      <c r="K13" s="6">
        <v>9.32</v>
      </c>
      <c r="L13" s="6">
        <v>207.51</v>
      </c>
      <c r="M13" s="6">
        <v>560.92</v>
      </c>
      <c r="N13" s="6">
        <v>1729.22</v>
      </c>
      <c r="O13" s="6">
        <f t="shared" si="0"/>
        <v>10576.93</v>
      </c>
    </row>
    <row r="14" spans="1:15" s="2" customFormat="1" ht="15">
      <c r="A14" s="6" t="s">
        <v>35</v>
      </c>
      <c r="B14" s="6" t="s">
        <v>10</v>
      </c>
      <c r="C14" s="10">
        <v>308.48</v>
      </c>
      <c r="D14" s="10">
        <v>660.09</v>
      </c>
      <c r="E14" s="6">
        <v>746.04</v>
      </c>
      <c r="F14" s="6">
        <v>677.97</v>
      </c>
      <c r="G14" s="6">
        <v>662.35</v>
      </c>
      <c r="H14" s="6">
        <v>924.7</v>
      </c>
      <c r="I14" s="5">
        <v>871.36</v>
      </c>
      <c r="J14" s="6">
        <v>344.55</v>
      </c>
      <c r="K14" s="6">
        <v>530.57</v>
      </c>
      <c r="L14" s="6">
        <v>1048.06</v>
      </c>
      <c r="M14" s="6">
        <v>589.47</v>
      </c>
      <c r="N14" s="6">
        <v>757.31</v>
      </c>
      <c r="O14" s="6">
        <f t="shared" si="0"/>
        <v>8120.950000000001</v>
      </c>
    </row>
    <row r="15" spans="1:15" s="2" customFormat="1" ht="15">
      <c r="A15" s="6" t="s">
        <v>36</v>
      </c>
      <c r="B15" s="6" t="s">
        <v>11</v>
      </c>
      <c r="C15" s="10">
        <v>308.48</v>
      </c>
      <c r="D15" s="10">
        <v>668.36</v>
      </c>
      <c r="E15" s="6">
        <v>1084.38</v>
      </c>
      <c r="F15" s="6">
        <v>669.56</v>
      </c>
      <c r="G15" s="6">
        <v>653.93</v>
      </c>
      <c r="H15" s="6">
        <v>916.29</v>
      </c>
      <c r="I15" s="5">
        <v>871.36</v>
      </c>
      <c r="J15" s="6">
        <v>344.55</v>
      </c>
      <c r="K15" s="6">
        <v>525.61</v>
      </c>
      <c r="L15" s="6">
        <v>1048.06</v>
      </c>
      <c r="M15" s="6">
        <v>589.47</v>
      </c>
      <c r="N15" s="6">
        <v>757.31</v>
      </c>
      <c r="O15" s="6">
        <f t="shared" si="0"/>
        <v>8437.36</v>
      </c>
    </row>
    <row r="16" spans="1:15" s="2" customFormat="1" ht="15">
      <c r="A16" s="6" t="s">
        <v>37</v>
      </c>
      <c r="B16" s="6" t="s">
        <v>12</v>
      </c>
      <c r="C16" s="10">
        <v>0</v>
      </c>
      <c r="D16" s="10">
        <v>0</v>
      </c>
      <c r="E16" s="6">
        <v>0</v>
      </c>
      <c r="F16" s="6">
        <v>0</v>
      </c>
      <c r="G16" s="6">
        <v>0</v>
      </c>
      <c r="H16" s="6">
        <v>0</v>
      </c>
      <c r="I16" s="5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f t="shared" si="0"/>
        <v>0</v>
      </c>
    </row>
    <row r="17" spans="1:15" s="2" customFormat="1" ht="15">
      <c r="A17" s="6" t="s">
        <v>38</v>
      </c>
      <c r="B17" s="6" t="s">
        <v>39</v>
      </c>
      <c r="C17" s="10">
        <v>0</v>
      </c>
      <c r="D17" s="10">
        <v>0</v>
      </c>
      <c r="E17" s="6">
        <v>0</v>
      </c>
      <c r="F17" s="6">
        <v>1200</v>
      </c>
      <c r="G17" s="6">
        <v>0</v>
      </c>
      <c r="H17" s="6">
        <v>0</v>
      </c>
      <c r="I17" s="5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f t="shared" si="0"/>
        <v>1200</v>
      </c>
    </row>
    <row r="18" spans="1:15" s="2" customFormat="1" ht="15">
      <c r="A18" s="6" t="s">
        <v>40</v>
      </c>
      <c r="B18" s="6" t="s">
        <v>68</v>
      </c>
      <c r="C18" s="10">
        <v>683.91</v>
      </c>
      <c r="D18" s="10">
        <v>688.76</v>
      </c>
      <c r="E18" s="6">
        <v>688.76</v>
      </c>
      <c r="F18" s="6">
        <v>688.76</v>
      </c>
      <c r="G18" s="6">
        <v>688.76</v>
      </c>
      <c r="H18" s="6">
        <v>688.76</v>
      </c>
      <c r="I18" s="5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f t="shared" si="0"/>
        <v>4127.710000000001</v>
      </c>
    </row>
    <row r="19" spans="1:15" s="2" customFormat="1" ht="15">
      <c r="A19" s="6" t="s">
        <v>41</v>
      </c>
      <c r="B19" s="6" t="s">
        <v>13</v>
      </c>
      <c r="C19" s="10">
        <v>2514.3</v>
      </c>
      <c r="D19" s="10">
        <v>2476.74</v>
      </c>
      <c r="E19" s="6">
        <v>2508.29</v>
      </c>
      <c r="F19" s="6">
        <v>2467.72</v>
      </c>
      <c r="G19" s="6">
        <v>2536.24</v>
      </c>
      <c r="H19" s="6">
        <v>2481.39</v>
      </c>
      <c r="I19" s="5">
        <v>2746</v>
      </c>
      <c r="J19" s="6">
        <v>2703.48</v>
      </c>
      <c r="K19" s="6">
        <v>2752.46</v>
      </c>
      <c r="L19" s="6">
        <v>2776.5</v>
      </c>
      <c r="M19" s="6">
        <v>2771.85</v>
      </c>
      <c r="N19" s="6">
        <v>2791.38</v>
      </c>
      <c r="O19" s="6">
        <f t="shared" si="0"/>
        <v>31526.35</v>
      </c>
    </row>
    <row r="20" spans="1:15" s="2" customFormat="1" ht="15">
      <c r="A20" s="6" t="s">
        <v>42</v>
      </c>
      <c r="B20" s="3" t="s">
        <v>46</v>
      </c>
      <c r="C20" s="10">
        <v>418.92</v>
      </c>
      <c r="D20" s="10">
        <v>627.03</v>
      </c>
      <c r="E20" s="6">
        <v>1084.73</v>
      </c>
      <c r="F20" s="6">
        <v>504.87</v>
      </c>
      <c r="G20" s="6">
        <v>390.53</v>
      </c>
      <c r="H20" s="6">
        <v>735.82</v>
      </c>
      <c r="I20" s="5">
        <v>345.75</v>
      </c>
      <c r="J20" s="6">
        <v>566.63</v>
      </c>
      <c r="K20" s="6">
        <v>696.46</v>
      </c>
      <c r="L20" s="6">
        <v>509.98</v>
      </c>
      <c r="M20" s="6">
        <v>581.81</v>
      </c>
      <c r="N20" s="6">
        <v>981.8</v>
      </c>
      <c r="O20" s="6">
        <f t="shared" si="0"/>
        <v>7444.329999999999</v>
      </c>
    </row>
    <row r="21" spans="1:15" s="2" customFormat="1" ht="15">
      <c r="A21" s="6" t="s">
        <v>43</v>
      </c>
      <c r="B21" s="3" t="s">
        <v>21</v>
      </c>
      <c r="C21" s="10">
        <v>404.69</v>
      </c>
      <c r="D21" s="10">
        <v>917.79</v>
      </c>
      <c r="E21" s="6">
        <v>673.96</v>
      </c>
      <c r="F21" s="6">
        <v>575.57</v>
      </c>
      <c r="G21" s="6">
        <v>808.53</v>
      </c>
      <c r="H21" s="6">
        <v>796.62</v>
      </c>
      <c r="I21" s="5">
        <v>275.84</v>
      </c>
      <c r="J21" s="6">
        <v>800.87</v>
      </c>
      <c r="K21" s="6">
        <v>683.51</v>
      </c>
      <c r="L21" s="6">
        <v>1008.79</v>
      </c>
      <c r="M21" s="6">
        <v>991.95</v>
      </c>
      <c r="N21" s="6">
        <v>944.33</v>
      </c>
      <c r="O21" s="6">
        <f t="shared" si="0"/>
        <v>8882.45</v>
      </c>
    </row>
    <row r="22" spans="1:15" s="2" customFormat="1" ht="15.75">
      <c r="A22" s="3" t="s">
        <v>44</v>
      </c>
      <c r="B22" s="6" t="s">
        <v>14</v>
      </c>
      <c r="C22" s="12">
        <f aca="true" t="shared" si="1" ref="C22:O22">SUM(C8:C21)</f>
        <v>10901.55</v>
      </c>
      <c r="D22" s="12">
        <f t="shared" si="1"/>
        <v>11903.810000000001</v>
      </c>
      <c r="E22" s="13">
        <f t="shared" si="1"/>
        <v>12910.329999999998</v>
      </c>
      <c r="F22" s="13">
        <f t="shared" si="1"/>
        <v>12997.43</v>
      </c>
      <c r="G22" s="13">
        <f t="shared" si="1"/>
        <v>11011.460000000003</v>
      </c>
      <c r="H22" s="13">
        <f t="shared" si="1"/>
        <v>13015.8</v>
      </c>
      <c r="I22" s="13">
        <f t="shared" si="1"/>
        <v>9906.61</v>
      </c>
      <c r="J22" s="13">
        <f t="shared" si="1"/>
        <v>10209.710000000001</v>
      </c>
      <c r="K22" s="13">
        <f t="shared" si="1"/>
        <v>9480.19</v>
      </c>
      <c r="L22" s="13">
        <f t="shared" si="1"/>
        <v>11085.96</v>
      </c>
      <c r="M22" s="13">
        <f t="shared" si="1"/>
        <v>10384.560000000001</v>
      </c>
      <c r="N22" s="13">
        <f t="shared" si="1"/>
        <v>12916.17</v>
      </c>
      <c r="O22" s="13">
        <f t="shared" si="1"/>
        <v>136723.58000000002</v>
      </c>
    </row>
    <row r="23" spans="1:15" s="2" customFormat="1" ht="15.75">
      <c r="A23" s="3" t="s">
        <v>45</v>
      </c>
      <c r="B23" s="13" t="s">
        <v>15</v>
      </c>
      <c r="C23" s="10">
        <v>13072.62</v>
      </c>
      <c r="D23" s="10">
        <v>13072.62</v>
      </c>
      <c r="E23" s="6">
        <v>13072.62</v>
      </c>
      <c r="F23" s="6">
        <v>13072.62</v>
      </c>
      <c r="G23" s="6">
        <v>13072.62</v>
      </c>
      <c r="H23" s="6">
        <v>13072.62</v>
      </c>
      <c r="I23" s="6">
        <v>13222.88</v>
      </c>
      <c r="J23" s="6">
        <v>13222.88</v>
      </c>
      <c r="K23" s="6">
        <v>13222.88</v>
      </c>
      <c r="L23" s="6">
        <v>13222.88</v>
      </c>
      <c r="M23" s="6">
        <v>13222.88</v>
      </c>
      <c r="N23" s="6">
        <v>13222.88</v>
      </c>
      <c r="O23" s="6">
        <f>SUM(C23:N23)</f>
        <v>157773.00000000003</v>
      </c>
    </row>
    <row r="24" spans="1:15" s="2" customFormat="1" ht="15.75">
      <c r="A24" s="3" t="s">
        <v>58</v>
      </c>
      <c r="B24" s="13" t="s">
        <v>16</v>
      </c>
      <c r="C24" s="14">
        <v>6744.81</v>
      </c>
      <c r="D24" s="10">
        <v>15296.58</v>
      </c>
      <c r="E24" s="6">
        <v>11232.63</v>
      </c>
      <c r="F24" s="6">
        <v>9592.85</v>
      </c>
      <c r="G24" s="6">
        <v>13475.43</v>
      </c>
      <c r="H24" s="6">
        <v>13277.07</v>
      </c>
      <c r="I24" s="6">
        <v>4597.25</v>
      </c>
      <c r="J24" s="6">
        <v>13347.85</v>
      </c>
      <c r="K24" s="6">
        <v>11391.86</v>
      </c>
      <c r="L24" s="6">
        <v>16813.12</v>
      </c>
      <c r="M24" s="6">
        <v>16532.56</v>
      </c>
      <c r="N24" s="6">
        <v>15738.8</v>
      </c>
      <c r="O24" s="15">
        <f>SUM(C24:N24)</f>
        <v>148040.81</v>
      </c>
    </row>
    <row r="25" spans="1:15" s="2" customFormat="1" ht="15.75">
      <c r="A25" s="3" t="s">
        <v>47</v>
      </c>
      <c r="B25" s="13" t="s">
        <v>17</v>
      </c>
      <c r="C25" s="10">
        <v>33781.18</v>
      </c>
      <c r="D25" s="10">
        <v>31557.22</v>
      </c>
      <c r="E25" s="6">
        <v>33397.21</v>
      </c>
      <c r="F25" s="6">
        <v>36876.98</v>
      </c>
      <c r="G25" s="6">
        <v>36474.17</v>
      </c>
      <c r="H25" s="6">
        <v>36269.72</v>
      </c>
      <c r="I25" s="6">
        <v>44895.35</v>
      </c>
      <c r="J25" s="6">
        <v>44770.38</v>
      </c>
      <c r="K25" s="6">
        <v>46601.4</v>
      </c>
      <c r="L25" s="6">
        <v>43011.16</v>
      </c>
      <c r="M25" s="6">
        <v>39701.48</v>
      </c>
      <c r="N25" s="6">
        <v>37185.56</v>
      </c>
      <c r="O25" s="6">
        <v>37185.56</v>
      </c>
    </row>
    <row r="26" spans="1:15" s="2" customFormat="1" ht="15.75">
      <c r="A26" s="4" t="s">
        <v>48</v>
      </c>
      <c r="B26" s="13" t="s">
        <v>56</v>
      </c>
      <c r="C26" s="16">
        <f aca="true" t="shared" si="2" ref="C26:N26">C22/1502.6</f>
        <v>7.2551244509516835</v>
      </c>
      <c r="D26" s="16">
        <f t="shared" si="2"/>
        <v>7.9221416211899385</v>
      </c>
      <c r="E26" s="17">
        <f t="shared" si="2"/>
        <v>8.591993877279382</v>
      </c>
      <c r="F26" s="17">
        <f t="shared" si="2"/>
        <v>8.649960069213364</v>
      </c>
      <c r="G26" s="17">
        <f t="shared" si="2"/>
        <v>7.328270996938642</v>
      </c>
      <c r="H26" s="17">
        <f t="shared" si="2"/>
        <v>8.662185545055237</v>
      </c>
      <c r="I26" s="17">
        <f t="shared" si="2"/>
        <v>6.592978836683083</v>
      </c>
      <c r="J26" s="17">
        <f t="shared" si="2"/>
        <v>6.794695860508453</v>
      </c>
      <c r="K26" s="17">
        <f t="shared" si="2"/>
        <v>6.309190736057501</v>
      </c>
      <c r="L26" s="17">
        <f t="shared" si="2"/>
        <v>7.3778517236789565</v>
      </c>
      <c r="M26" s="17">
        <f t="shared" si="2"/>
        <v>6.911060827898311</v>
      </c>
      <c r="N26" s="17">
        <f t="shared" si="2"/>
        <v>8.595880473845336</v>
      </c>
      <c r="O26" s="28">
        <f>O22/12/1502.6</f>
        <v>7.582611251608324</v>
      </c>
    </row>
    <row r="27" spans="1:6" s="2" customFormat="1" ht="15.75">
      <c r="A27" s="7"/>
      <c r="B27" s="8" t="s">
        <v>49</v>
      </c>
      <c r="C27" s="8"/>
      <c r="D27" s="8" t="s">
        <v>23</v>
      </c>
      <c r="E27" s="9"/>
      <c r="F27" s="9"/>
    </row>
    <row r="28" spans="1:12" s="2" customFormat="1" ht="15.75">
      <c r="A28" s="7"/>
      <c r="B28" s="8" t="s">
        <v>24</v>
      </c>
      <c r="C28" s="8"/>
      <c r="D28" s="8" t="s">
        <v>25</v>
      </c>
      <c r="E28" s="9"/>
      <c r="F28" s="9"/>
      <c r="L28" s="2" t="s">
        <v>5</v>
      </c>
    </row>
    <row r="29" spans="1:6" s="2" customFormat="1" ht="15.75">
      <c r="A29" s="7"/>
      <c r="B29" s="8" t="s">
        <v>18</v>
      </c>
      <c r="C29" s="8"/>
      <c r="D29" s="8" t="s">
        <v>19</v>
      </c>
      <c r="E29" s="9"/>
      <c r="F29" s="9"/>
    </row>
    <row r="30" spans="1:6" s="2" customFormat="1" ht="15.75">
      <c r="A30" s="7"/>
      <c r="B30" s="8"/>
      <c r="C30" s="8"/>
      <c r="D30" s="8"/>
      <c r="E30" s="9"/>
      <c r="F30" s="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2018-02-13T10:51:52Z</dcterms:modified>
  <cp:category/>
  <cp:version/>
  <cp:contentType/>
  <cp:contentStatus/>
</cp:coreProperties>
</file>