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<sst xmlns="http://schemas.openxmlformats.org/spreadsheetml/2006/main" count="81" uniqueCount="80">
  <si>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</si>
  <si>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</si>
  <si>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840,2 м2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</si>
  <si>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</si>
  <si>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</si>
  <si>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</si>
  <si>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</si>
  <si>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</si>
  <si>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</si>
  <si>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</si>
  <si>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</si>
  <si>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</si>
  <si>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</si>
  <si>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</si>
  <si>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</si>
  <si>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</si>
  <si>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</si>
  <si>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</si>
  <si>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</si>
  <si>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</si>
  <si>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</si>
  <si>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</si>
  <si>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</si>
  <si>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</si>
  <si>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</si>
  <si>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</si>
  <si>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д.10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</si>
  <si>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</si>
  <si>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</si>
  <si>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</si>
  <si>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</si>
  <si>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</si>
  <si>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</si>
  <si>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</si>
  <si>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</si>
  <si>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</si>
  <si>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</si>
  <si>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</si>
  <si>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</si>
  <si>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</si>
  <si>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</si>
  <si>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</si>
  <si>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</si>
  <si>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</si>
  <si>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</si>
  <si>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</si>
  <si>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</si>
  <si>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</si>
  <si>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</si>
  <si>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</si>
  <si>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</si>
  <si>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</si>
  <si>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</si>
  <si>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</si>
  <si>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</si>
  <si>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</si>
  <si>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</si>
  <si>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</si>
  <si>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</si>
  <si>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</si>
  <si>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</si>
  <si>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</si>
  <si>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</si>
  <si>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</si>
  <si>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</si>
  <si>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</si>
  <si>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</si>
  <si>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</si>
  <si>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</si>
  <si>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</si>
  <si>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</si>
  <si>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</si>
  <si>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</si>
  <si>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</si>
  <si>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</si>
  <si>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</si>
  <si>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</si>
  <si>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за</t>
  </si>
  <si>
    <t>7,3 руб.м2</t>
  </si>
  <si>
    <t>8,4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</si>
</sst>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26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</v>
      </c>
      <c r="K3" s="2" t="s">
        <v>22</v>
      </c>
    </row>
    <row r="4" spans="1:15" s="2" customFormat="1" ht="15.75" thickBot="1">
      <c r="A4" s="12" t="s">
        <v>3</v>
      </c>
      <c r="B4" s="12"/>
      <c r="C4" s="19"/>
      <c r="D4" s="5"/>
      <c r="E4" s="5"/>
      <c r="F4" s="5" t="s">
        <v>76</v>
      </c>
      <c r="G4" s="5"/>
      <c r="H4" s="5"/>
      <c r="I4" s="5"/>
      <c r="J4" s="5"/>
      <c r="K4" s="5"/>
      <c r="L4" s="5"/>
      <c r="M4" s="5"/>
      <c r="N4" s="5"/>
      <c r="O4" s="6"/>
    </row>
    <row r="5" spans="1:15" s="2" customFormat="1" ht="15">
      <c r="A5" s="13" t="s">
        <v>5</v>
      </c>
      <c r="B5" s="13" t="s">
        <v>6</v>
      </c>
      <c r="C5" s="13" t="s">
        <v>62</v>
      </c>
      <c r="D5" s="13" t="s">
        <v>63</v>
      </c>
      <c r="E5" s="13" t="s">
        <v>64</v>
      </c>
      <c r="F5" s="13" t="s">
        <v>65</v>
      </c>
      <c r="G5" s="13" t="s">
        <v>66</v>
      </c>
      <c r="H5" s="13" t="s">
        <v>67</v>
      </c>
      <c r="I5" s="13" t="s">
        <v>69</v>
      </c>
      <c r="J5" s="12" t="s">
        <v>70</v>
      </c>
      <c r="K5" s="20" t="s">
        <v>71</v>
      </c>
      <c r="L5" s="13" t="s">
        <v>72</v>
      </c>
      <c r="M5" s="13" t="s">
        <v>73</v>
      </c>
      <c r="N5" s="12" t="s">
        <v>74</v>
      </c>
      <c r="O5" s="13" t="s">
        <v>75</v>
      </c>
    </row>
    <row r="6" spans="1:15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77</v>
      </c>
    </row>
    <row r="7" spans="1:15" s="2" customFormat="1" ht="15.75" thickBot="1">
      <c r="A7" s="17"/>
      <c r="B7" s="17"/>
      <c r="C7" s="17" t="s">
        <v>78</v>
      </c>
      <c r="D7" s="17"/>
      <c r="E7" s="17"/>
      <c r="F7" s="17"/>
      <c r="G7" s="17"/>
      <c r="H7" s="17"/>
      <c r="I7" s="17" t="s">
        <v>79</v>
      </c>
      <c r="J7" s="17"/>
      <c r="K7" s="17"/>
      <c r="L7" s="17"/>
      <c r="M7" s="17"/>
      <c r="N7" s="17"/>
      <c r="O7" s="17" t="s">
        <v>76</v>
      </c>
    </row>
    <row r="8" spans="1:15" s="2" customFormat="1" ht="15">
      <c r="A8" s="3" t="s">
        <v>27</v>
      </c>
      <c r="B8" s="3" t="s">
        <v>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f>SUM(C8:N8)</f>
        <v>0</v>
      </c>
    </row>
    <row r="9" spans="1:15" s="2" customFormat="1" ht="15">
      <c r="A9" s="3" t="s">
        <v>29</v>
      </c>
      <c r="B9" s="3" t="s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0">
        <f aca="true" t="shared" si="0" ref="O9:O25">SUM(C9:N9)</f>
        <v>0</v>
      </c>
    </row>
    <row r="10" spans="1:15" s="2" customFormat="1" ht="15">
      <c r="A10" s="7" t="s">
        <v>31</v>
      </c>
      <c r="B10" s="7" t="s">
        <v>32</v>
      </c>
      <c r="C10" s="10">
        <v>1680.4</v>
      </c>
      <c r="D10" s="10">
        <v>1680.4</v>
      </c>
      <c r="E10" s="10">
        <v>1680.4</v>
      </c>
      <c r="F10" s="10">
        <v>1680.4</v>
      </c>
      <c r="G10" s="10">
        <v>1680.4</v>
      </c>
      <c r="H10" s="10">
        <v>1680.4</v>
      </c>
      <c r="I10" s="10">
        <v>1932.46</v>
      </c>
      <c r="J10" s="10">
        <v>1932.46</v>
      </c>
      <c r="K10" s="3">
        <v>1932.46</v>
      </c>
      <c r="L10" s="3">
        <v>1932.46</v>
      </c>
      <c r="M10" s="3">
        <v>1932.46</v>
      </c>
      <c r="N10" s="3">
        <v>1932.46</v>
      </c>
      <c r="O10" s="10">
        <f t="shared" si="0"/>
        <v>21677.159999999996</v>
      </c>
    </row>
    <row r="11" spans="1:15" s="2" customFormat="1" ht="15">
      <c r="A11" s="8" t="s">
        <v>33</v>
      </c>
      <c r="B11" s="8" t="s">
        <v>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0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0">
        <f t="shared" si="0"/>
        <v>0</v>
      </c>
    </row>
    <row r="12" spans="1:15" s="2" customFormat="1" ht="15">
      <c r="A12" s="8" t="s">
        <v>34</v>
      </c>
      <c r="B12" s="8" t="s">
        <v>8</v>
      </c>
      <c r="C12" s="3">
        <v>886.92</v>
      </c>
      <c r="D12" s="3">
        <v>708.04</v>
      </c>
      <c r="E12" s="3">
        <v>690.22</v>
      </c>
      <c r="F12" s="3">
        <v>739.46</v>
      </c>
      <c r="G12" s="3">
        <v>689.38</v>
      </c>
      <c r="H12" s="3">
        <v>810.54</v>
      </c>
      <c r="I12" s="10">
        <v>857.59</v>
      </c>
      <c r="J12" s="3">
        <v>516.64</v>
      </c>
      <c r="K12" s="3">
        <v>763.74</v>
      </c>
      <c r="L12" s="3">
        <v>749.88</v>
      </c>
      <c r="M12" s="3">
        <v>768.61</v>
      </c>
      <c r="N12" s="3">
        <v>853.81</v>
      </c>
      <c r="O12" s="10">
        <f t="shared" si="0"/>
        <v>9034.83</v>
      </c>
    </row>
    <row r="13" spans="1:15" s="2" customFormat="1" ht="15">
      <c r="A13" s="8" t="s">
        <v>35</v>
      </c>
      <c r="B13" s="8" t="s">
        <v>9</v>
      </c>
      <c r="C13" s="3">
        <v>231.98</v>
      </c>
      <c r="D13" s="3">
        <v>207.87</v>
      </c>
      <c r="E13" s="3">
        <v>247.94</v>
      </c>
      <c r="F13" s="3">
        <v>245.84</v>
      </c>
      <c r="G13" s="3">
        <v>184.59</v>
      </c>
      <c r="H13" s="3">
        <v>256.09</v>
      </c>
      <c r="I13" s="10">
        <v>224.25</v>
      </c>
      <c r="J13" s="3">
        <v>227.44</v>
      </c>
      <c r="K13" s="3">
        <v>381.62</v>
      </c>
      <c r="L13" s="3">
        <v>83.18</v>
      </c>
      <c r="M13" s="3">
        <v>261.97</v>
      </c>
      <c r="N13" s="3">
        <v>276.34</v>
      </c>
      <c r="O13" s="10">
        <f t="shared" si="0"/>
        <v>2829.1099999999997</v>
      </c>
    </row>
    <row r="14" spans="1:15" s="2" customFormat="1" ht="15">
      <c r="A14" s="8" t="s">
        <v>36</v>
      </c>
      <c r="B14" s="8" t="s">
        <v>10</v>
      </c>
      <c r="C14" s="3">
        <v>444.3</v>
      </c>
      <c r="D14" s="3">
        <v>403.13</v>
      </c>
      <c r="E14" s="3">
        <v>348.77</v>
      </c>
      <c r="F14" s="3">
        <v>356.92</v>
      </c>
      <c r="G14" s="3">
        <v>319.95</v>
      </c>
      <c r="H14" s="3">
        <v>570.92</v>
      </c>
      <c r="I14" s="10">
        <v>405.31</v>
      </c>
      <c r="J14" s="3">
        <v>179.47</v>
      </c>
      <c r="K14" s="3">
        <v>260.88</v>
      </c>
      <c r="L14" s="3">
        <v>418.67</v>
      </c>
      <c r="M14" s="3">
        <v>363.97</v>
      </c>
      <c r="N14" s="3">
        <v>517.4</v>
      </c>
      <c r="O14" s="10">
        <f t="shared" si="0"/>
        <v>4589.69</v>
      </c>
    </row>
    <row r="15" spans="1:15" s="2" customFormat="1" ht="15">
      <c r="A15" s="8" t="s">
        <v>37</v>
      </c>
      <c r="B15" s="8" t="s">
        <v>11</v>
      </c>
      <c r="C15" s="3">
        <v>444.3</v>
      </c>
      <c r="D15" s="3">
        <v>349.02</v>
      </c>
      <c r="E15" s="3">
        <v>344.06</v>
      </c>
      <c r="F15" s="3">
        <v>307.01</v>
      </c>
      <c r="G15" s="3">
        <v>315.41</v>
      </c>
      <c r="H15" s="3">
        <v>570.92</v>
      </c>
      <c r="I15" s="10">
        <v>405.31</v>
      </c>
      <c r="J15" s="3">
        <v>179.47</v>
      </c>
      <c r="K15" s="3">
        <v>260.88</v>
      </c>
      <c r="L15" s="3">
        <v>418.67</v>
      </c>
      <c r="M15" s="3">
        <v>359.44</v>
      </c>
      <c r="N15" s="3">
        <v>521.93</v>
      </c>
      <c r="O15" s="10">
        <f t="shared" si="0"/>
        <v>4476.42</v>
      </c>
    </row>
    <row r="16" spans="1:15" s="2" customFormat="1" ht="15">
      <c r="A16" s="8" t="s">
        <v>38</v>
      </c>
      <c r="B16" s="8" t="s">
        <v>12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10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0">
        <f t="shared" si="0"/>
        <v>0</v>
      </c>
    </row>
    <row r="17" spans="1:15" s="2" customFormat="1" ht="15">
      <c r="A17" s="8" t="s">
        <v>39</v>
      </c>
      <c r="B17" s="8" t="s">
        <v>40</v>
      </c>
      <c r="C17" s="3">
        <v>0</v>
      </c>
      <c r="D17" s="3">
        <v>2400</v>
      </c>
      <c r="E17" s="3">
        <v>0</v>
      </c>
      <c r="F17" s="3">
        <v>0</v>
      </c>
      <c r="G17" s="3">
        <v>0</v>
      </c>
      <c r="H17" s="3">
        <v>0</v>
      </c>
      <c r="I17" s="10">
        <v>0</v>
      </c>
      <c r="J17" s="3">
        <v>0</v>
      </c>
      <c r="K17" s="3">
        <v>0</v>
      </c>
      <c r="L17" s="3">
        <v>1800</v>
      </c>
      <c r="M17" s="3">
        <v>0</v>
      </c>
      <c r="N17" s="3">
        <v>0</v>
      </c>
      <c r="O17" s="10">
        <f t="shared" si="0"/>
        <v>4200</v>
      </c>
    </row>
    <row r="18" spans="1:15" s="2" customFormat="1" ht="15">
      <c r="A18" s="8" t="s">
        <v>41</v>
      </c>
      <c r="B18" s="8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0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0">
        <f t="shared" si="0"/>
        <v>0</v>
      </c>
    </row>
    <row r="19" spans="1:15" s="2" customFormat="1" ht="15">
      <c r="A19" s="8" t="s">
        <v>43</v>
      </c>
      <c r="B19" s="8" t="s">
        <v>13</v>
      </c>
      <c r="C19" s="3">
        <v>418.18</v>
      </c>
      <c r="D19" s="3">
        <v>409.46</v>
      </c>
      <c r="E19" s="3">
        <v>300.56</v>
      </c>
      <c r="F19" s="3">
        <v>243.94</v>
      </c>
      <c r="G19" s="3">
        <v>139.39</v>
      </c>
      <c r="H19" s="3">
        <v>104.54</v>
      </c>
      <c r="I19" s="10">
        <v>95.83</v>
      </c>
      <c r="J19" s="3">
        <v>104.15</v>
      </c>
      <c r="K19" s="3">
        <v>132.55</v>
      </c>
      <c r="L19" s="3">
        <v>319.97</v>
      </c>
      <c r="M19" s="3">
        <v>398.49</v>
      </c>
      <c r="N19" s="3">
        <v>445.83</v>
      </c>
      <c r="O19" s="10">
        <f t="shared" si="0"/>
        <v>3112.8900000000003</v>
      </c>
    </row>
    <row r="20" spans="1:15" s="2" customFormat="1" ht="15">
      <c r="A20" s="8" t="s">
        <v>44</v>
      </c>
      <c r="B20" s="8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/>
      <c r="I20" s="10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0">
        <f t="shared" si="0"/>
        <v>0</v>
      </c>
    </row>
    <row r="21" spans="1:15" s="2" customFormat="1" ht="15">
      <c r="A21" s="8" t="s">
        <v>46</v>
      </c>
      <c r="B21" s="8" t="s">
        <v>47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/>
      <c r="I21" s="10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0">
        <f t="shared" si="0"/>
        <v>0</v>
      </c>
    </row>
    <row r="22" spans="1:15" s="2" customFormat="1" ht="15">
      <c r="A22" s="8" t="s">
        <v>48</v>
      </c>
      <c r="B22" s="8" t="s">
        <v>49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/>
      <c r="I22" s="10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0">
        <f t="shared" si="0"/>
        <v>0</v>
      </c>
    </row>
    <row r="23" spans="1:15" s="2" customFormat="1" ht="15">
      <c r="A23" s="8" t="s">
        <v>50</v>
      </c>
      <c r="B23" s="8" t="s">
        <v>14</v>
      </c>
      <c r="C23" s="3">
        <v>1313.99</v>
      </c>
      <c r="D23" s="3">
        <v>1485.89</v>
      </c>
      <c r="E23" s="3">
        <v>1388.51</v>
      </c>
      <c r="F23" s="3">
        <v>1430.1</v>
      </c>
      <c r="G23" s="3">
        <v>1307.86</v>
      </c>
      <c r="H23" s="3">
        <v>1366.92</v>
      </c>
      <c r="I23" s="10">
        <v>1395.15</v>
      </c>
      <c r="J23" s="3">
        <v>1385.41</v>
      </c>
      <c r="K23" s="3">
        <v>1507.4</v>
      </c>
      <c r="L23" s="3">
        <v>1403.97</v>
      </c>
      <c r="M23" s="3">
        <v>1397.08</v>
      </c>
      <c r="N23" s="3">
        <v>1382.04</v>
      </c>
      <c r="O23" s="10">
        <f t="shared" si="0"/>
        <v>16764.32</v>
      </c>
    </row>
    <row r="24" spans="1:15" s="2" customFormat="1" ht="15">
      <c r="A24" s="8" t="s">
        <v>51</v>
      </c>
      <c r="B24" s="9" t="s">
        <v>52</v>
      </c>
      <c r="C24" s="3">
        <v>158.55</v>
      </c>
      <c r="D24" s="3">
        <v>135.69</v>
      </c>
      <c r="E24" s="3">
        <v>328.18</v>
      </c>
      <c r="F24" s="3">
        <v>194.09</v>
      </c>
      <c r="G24" s="3">
        <v>170.64</v>
      </c>
      <c r="H24" s="3">
        <v>133.26</v>
      </c>
      <c r="I24" s="10">
        <v>455.81</v>
      </c>
      <c r="J24" s="3">
        <v>350.2</v>
      </c>
      <c r="K24" s="3">
        <v>395.73</v>
      </c>
      <c r="L24" s="3">
        <v>152.83</v>
      </c>
      <c r="M24" s="3">
        <v>489.92</v>
      </c>
      <c r="N24" s="3">
        <v>280.71</v>
      </c>
      <c r="O24" s="10">
        <f t="shared" si="0"/>
        <v>3245.61</v>
      </c>
    </row>
    <row r="25" spans="1:15" s="2" customFormat="1" ht="15">
      <c r="A25" s="8" t="s">
        <v>53</v>
      </c>
      <c r="B25" s="9" t="s">
        <v>21</v>
      </c>
      <c r="C25" s="3">
        <v>230.54</v>
      </c>
      <c r="D25" s="3">
        <v>281.59</v>
      </c>
      <c r="E25" s="3">
        <v>286.94</v>
      </c>
      <c r="F25" s="3">
        <v>272.83</v>
      </c>
      <c r="G25" s="3">
        <v>328.29</v>
      </c>
      <c r="H25" s="3">
        <v>264.9</v>
      </c>
      <c r="I25" s="10">
        <v>490.47</v>
      </c>
      <c r="J25" s="3">
        <v>609.58</v>
      </c>
      <c r="K25" s="3">
        <v>288.69</v>
      </c>
      <c r="L25" s="3">
        <v>369.35</v>
      </c>
      <c r="M25" s="3">
        <v>326.69</v>
      </c>
      <c r="N25" s="3">
        <v>601.67</v>
      </c>
      <c r="O25" s="10">
        <f t="shared" si="0"/>
        <v>4351.539999999999</v>
      </c>
    </row>
    <row r="26" spans="1:15" s="2" customFormat="1" ht="15">
      <c r="A26" s="9" t="s">
        <v>54</v>
      </c>
      <c r="B26" s="3" t="s">
        <v>56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15.75">
      <c r="A27" s="9" t="s">
        <v>55</v>
      </c>
      <c r="B27" s="3" t="s">
        <v>15</v>
      </c>
      <c r="C27" s="4">
        <f aca="true" t="shared" si="1" ref="C27:H27">SUM(C8:C26)</f>
        <v>5809.160000000001</v>
      </c>
      <c r="D27" s="4">
        <f t="shared" si="1"/>
        <v>8061.09</v>
      </c>
      <c r="E27" s="4">
        <f t="shared" si="1"/>
        <v>5615.58</v>
      </c>
      <c r="F27" s="4">
        <f t="shared" si="1"/>
        <v>5470.59</v>
      </c>
      <c r="G27" s="4">
        <f t="shared" si="1"/>
        <v>5135.91</v>
      </c>
      <c r="H27" s="4">
        <f t="shared" si="1"/>
        <v>5758.49</v>
      </c>
      <c r="I27" s="4">
        <f aca="true" t="shared" si="2" ref="I27:O27">SUM(I8:I26)</f>
        <v>6262.18</v>
      </c>
      <c r="J27" s="4">
        <f t="shared" si="2"/>
        <v>5484.82</v>
      </c>
      <c r="K27" s="4">
        <f t="shared" si="2"/>
        <v>5923.95</v>
      </c>
      <c r="L27" s="4">
        <f t="shared" si="2"/>
        <v>7648.980000000001</v>
      </c>
      <c r="M27" s="4">
        <f t="shared" si="2"/>
        <v>6298.63</v>
      </c>
      <c r="N27" s="4">
        <f t="shared" si="2"/>
        <v>6812.1900000000005</v>
      </c>
      <c r="O27" s="21">
        <f t="shared" si="2"/>
        <v>74281.56999999999</v>
      </c>
    </row>
    <row r="28" spans="1:15" s="2" customFormat="1" ht="15.75">
      <c r="A28" s="9" t="s">
        <v>57</v>
      </c>
      <c r="B28" s="4" t="s">
        <v>16</v>
      </c>
      <c r="C28" s="3">
        <v>6133.53</v>
      </c>
      <c r="D28" s="3">
        <v>6133.53</v>
      </c>
      <c r="E28" s="3">
        <v>6133.53</v>
      </c>
      <c r="F28" s="3">
        <v>6133.53</v>
      </c>
      <c r="G28" s="3">
        <v>6133.53</v>
      </c>
      <c r="H28" s="3">
        <v>6133.53</v>
      </c>
      <c r="I28" s="3">
        <v>7057.76</v>
      </c>
      <c r="J28" s="3">
        <v>7057.76</v>
      </c>
      <c r="K28" s="3">
        <v>7057.76</v>
      </c>
      <c r="L28" s="3">
        <v>7057.76</v>
      </c>
      <c r="M28" s="3">
        <v>7057.76</v>
      </c>
      <c r="N28" s="3">
        <v>7057.76</v>
      </c>
      <c r="O28" s="3">
        <f>SUM(C28:N28)</f>
        <v>79147.74</v>
      </c>
    </row>
    <row r="29" spans="1:15" s="2" customFormat="1" ht="15.75">
      <c r="A29" s="9" t="s">
        <v>58</v>
      </c>
      <c r="B29" s="4" t="s">
        <v>17</v>
      </c>
      <c r="C29" s="3">
        <v>3842.25</v>
      </c>
      <c r="D29" s="3">
        <v>4693.23</v>
      </c>
      <c r="E29" s="3">
        <v>4782.34</v>
      </c>
      <c r="F29" s="3">
        <v>4547.23</v>
      </c>
      <c r="G29" s="3">
        <v>5471.54</v>
      </c>
      <c r="H29" s="3">
        <v>4415</v>
      </c>
      <c r="I29" s="3">
        <v>8174.56</v>
      </c>
      <c r="J29" s="3">
        <v>10159.67</v>
      </c>
      <c r="K29" s="3">
        <v>4811.5</v>
      </c>
      <c r="L29" s="3">
        <v>6155.76</v>
      </c>
      <c r="M29" s="3">
        <v>5444.87</v>
      </c>
      <c r="N29" s="3">
        <v>10027.77</v>
      </c>
      <c r="O29" s="3">
        <f>SUM(C29:N29)</f>
        <v>72525.72</v>
      </c>
    </row>
    <row r="30" spans="1:15" s="2" customFormat="1" ht="15.75">
      <c r="A30" s="9" t="s">
        <v>59</v>
      </c>
      <c r="B30" s="4" t="s">
        <v>18</v>
      </c>
      <c r="C30" s="3">
        <v>26662.05</v>
      </c>
      <c r="D30" s="3">
        <v>28102.35</v>
      </c>
      <c r="E30" s="3">
        <v>29453.54</v>
      </c>
      <c r="F30" s="3">
        <v>31039.84</v>
      </c>
      <c r="G30" s="3">
        <v>31701.83</v>
      </c>
      <c r="H30" s="3">
        <v>33420.36</v>
      </c>
      <c r="I30" s="3">
        <v>32303.56</v>
      </c>
      <c r="J30" s="3">
        <v>29201.65</v>
      </c>
      <c r="K30" s="3">
        <v>31447.91</v>
      </c>
      <c r="L30" s="3">
        <v>32349.91</v>
      </c>
      <c r="M30" s="3">
        <v>33962.8</v>
      </c>
      <c r="N30" s="3">
        <v>30992.79</v>
      </c>
      <c r="O30" s="3">
        <v>30992.79</v>
      </c>
    </row>
    <row r="31" spans="1:15" s="2" customFormat="1" ht="15.75">
      <c r="A31" s="11" t="s">
        <v>60</v>
      </c>
      <c r="B31" s="4" t="s">
        <v>68</v>
      </c>
      <c r="C31" s="18">
        <f>C27/840.2</f>
        <v>6.914020471316354</v>
      </c>
      <c r="D31" s="18">
        <f>D27/540.2</f>
        <v>14.922417623102554</v>
      </c>
      <c r="E31" s="18">
        <f aca="true" t="shared" si="3" ref="E31:J31">E27/840.2</f>
        <v>6.6836229469174</v>
      </c>
      <c r="F31" s="18">
        <f t="shared" si="3"/>
        <v>6.511056891216377</v>
      </c>
      <c r="G31" s="18">
        <f t="shared" si="3"/>
        <v>6.112723161152106</v>
      </c>
      <c r="H31" s="18">
        <f t="shared" si="3"/>
        <v>6.853713401571054</v>
      </c>
      <c r="I31" s="18">
        <f t="shared" si="3"/>
        <v>7.453201618662224</v>
      </c>
      <c r="J31" s="18">
        <f t="shared" si="3"/>
        <v>6.527993334920256</v>
      </c>
      <c r="K31" s="18">
        <f>K27/840.2</f>
        <v>7.050642704118067</v>
      </c>
      <c r="L31" s="18">
        <f>L27/840.2</f>
        <v>9.103761009283506</v>
      </c>
      <c r="M31" s="18">
        <f>M27/840.2</f>
        <v>7.496584146631754</v>
      </c>
      <c r="N31" s="18">
        <f>N27/840.2</f>
        <v>8.107819566769816</v>
      </c>
      <c r="O31" s="18">
        <f>O27/840.2/12</f>
        <v>7.367449218440053</v>
      </c>
    </row>
    <row r="32" spans="1:6" s="2" customFormat="1" ht="15.75">
      <c r="A32" s="14"/>
      <c r="B32" s="15" t="s">
        <v>61</v>
      </c>
      <c r="C32" s="15"/>
      <c r="D32" s="15" t="s">
        <v>23</v>
      </c>
      <c r="E32" s="16"/>
      <c r="F32" s="16"/>
    </row>
    <row r="33" spans="1:12" s="2" customFormat="1" ht="15.75">
      <c r="A33" s="14"/>
      <c r="B33" s="15" t="s">
        <v>24</v>
      </c>
      <c r="C33" s="15"/>
      <c r="D33" s="15" t="s">
        <v>25</v>
      </c>
      <c r="E33" s="16"/>
      <c r="F33" s="16"/>
      <c r="L33" s="2" t="s">
        <v>4</v>
      </c>
    </row>
    <row r="34" spans="1:6" s="2" customFormat="1" ht="15.75">
      <c r="A34" s="14"/>
      <c r="B34" s="15" t="s">
        <v>19</v>
      </c>
      <c r="C34" s="15"/>
      <c r="D34" s="15" t="s">
        <v>20</v>
      </c>
      <c r="E34" s="16"/>
      <c r="F34" s="16"/>
    </row>
    <row r="35" spans="1:6" s="2" customFormat="1" ht="15.75">
      <c r="A35" s="14"/>
      <c r="B35" s="15"/>
      <c r="C35" s="15"/>
      <c r="D35" s="15"/>
      <c r="E35" s="16"/>
      <c r="F35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2016-02-04T12:14:29Z</dcterms:modified>
  <cp:category/>
  <cp:version/>
  <cp:contentType/>
  <cp:contentStatus/>
</cp:coreProperties>
</file>