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<sst xmlns="http://schemas.openxmlformats.org/spreadsheetml/2006/main" count="84" uniqueCount="81">
  <si>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</si>
  <si>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</si>
  <si>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</si>
  <si>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</si>
  <si>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</si>
  <si>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</si>
  <si>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</si>
  <si>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</si>
  <si>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</si>
  <si>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</si>
  <si>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</si>
  <si>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</si>
  <si>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</si>
  <si>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</si>
  <si>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</si>
  <si>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</si>
  <si>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</si>
  <si>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</si>
  <si>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</si>
  <si>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</si>
  <si>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</si>
  <si>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</si>
  <si>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</si>
  <si>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</si>
  <si>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</si>
  <si>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ТСЖ "Крутоярское"</t>
  </si>
  <si>
    <t>жилого дома по адресу п. Крутоярский д. 12</t>
  </si>
  <si>
    <t>835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</si>
  <si>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</si>
  <si>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</si>
  <si>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</si>
  <si>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</si>
  <si>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</si>
  <si>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</si>
  <si>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</si>
  <si>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</si>
  <si>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</si>
  <si>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</si>
  <si>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</si>
  <si>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</si>
  <si>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</si>
  <si>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</si>
  <si>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</si>
  <si>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</si>
  <si>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</si>
  <si>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</si>
  <si>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</si>
  <si>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</si>
  <si>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</si>
  <si>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</si>
  <si>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</si>
  <si>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</si>
  <si>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</si>
  <si>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</si>
  <si>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</si>
  <si>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</si>
  <si>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</si>
  <si>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</si>
  <si>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</si>
  <si>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</si>
  <si>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</si>
  <si>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</si>
  <si>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</si>
  <si>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</si>
  <si>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</si>
  <si>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</si>
  <si>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</si>
  <si>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</si>
  <si>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</si>
  <si>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</si>
  <si>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</si>
  <si>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</si>
  <si>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</si>
  <si>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</si>
  <si>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</si>
  <si>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</si>
  <si>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</si>
  <si>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</si>
  <si>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за</t>
  </si>
  <si>
    <t>7,4руб.м2</t>
  </si>
  <si>
    <t>8,5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</si>
</sst>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7" width="11.57421875" style="0" bestFit="1" customWidth="1"/>
    <col min="8" max="8" width="10.28125" style="0" bestFit="1" customWidth="1"/>
    <col min="9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9" s="2" customFormat="1" ht="15.75">
      <c r="A1" s="1" t="s">
        <v>0</v>
      </c>
      <c r="B1" s="1"/>
      <c r="C1" s="1"/>
      <c r="D1" s="1"/>
      <c r="G1" s="2" t="s">
        <v>25</v>
      </c>
      <c r="I1" s="2" t="s">
        <v>1</v>
      </c>
    </row>
    <row r="2" spans="1:3" s="2" customFormat="1" ht="15.75">
      <c r="A2" s="1" t="s">
        <v>26</v>
      </c>
      <c r="B2" s="1"/>
      <c r="C2" s="1"/>
    </row>
    <row r="3" spans="1:11" s="2" customFormat="1" ht="16.5" thickBot="1">
      <c r="A3" s="1" t="s">
        <v>2</v>
      </c>
      <c r="B3" s="1"/>
      <c r="C3" s="1"/>
      <c r="F3" s="1"/>
      <c r="G3" s="2" t="s">
        <v>27</v>
      </c>
      <c r="K3" s="2" t="s">
        <v>21</v>
      </c>
    </row>
    <row r="4" spans="1:15" s="2" customFormat="1" ht="15.75" thickBot="1">
      <c r="A4" s="14" t="s">
        <v>3</v>
      </c>
      <c r="B4" s="14"/>
      <c r="C4" s="21"/>
      <c r="D4" s="7"/>
      <c r="E4" s="7"/>
      <c r="F4" s="7" t="s">
        <v>77</v>
      </c>
      <c r="G4" s="7"/>
      <c r="H4" s="7"/>
      <c r="I4" s="7"/>
      <c r="J4" s="7"/>
      <c r="K4" s="7"/>
      <c r="L4" s="7"/>
      <c r="M4" s="7"/>
      <c r="N4" s="7"/>
      <c r="O4" s="8"/>
    </row>
    <row r="5" spans="1:15" s="2" customFormat="1" ht="15">
      <c r="A5" s="15" t="s">
        <v>4</v>
      </c>
      <c r="B5" s="15" t="s">
        <v>5</v>
      </c>
      <c r="C5" s="15" t="s">
        <v>63</v>
      </c>
      <c r="D5" s="15" t="s">
        <v>64</v>
      </c>
      <c r="E5" s="15" t="s">
        <v>65</v>
      </c>
      <c r="F5" s="15" t="s">
        <v>66</v>
      </c>
      <c r="G5" s="15" t="s">
        <v>67</v>
      </c>
      <c r="H5" s="15" t="s">
        <v>68</v>
      </c>
      <c r="I5" s="15" t="s">
        <v>70</v>
      </c>
      <c r="J5" s="14" t="s">
        <v>71</v>
      </c>
      <c r="K5" s="22" t="s">
        <v>72</v>
      </c>
      <c r="L5" s="15" t="s">
        <v>73</v>
      </c>
      <c r="M5" s="15" t="s">
        <v>74</v>
      </c>
      <c r="N5" s="14" t="s">
        <v>75</v>
      </c>
      <c r="O5" s="15" t="s">
        <v>76</v>
      </c>
    </row>
    <row r="6" spans="1:15" s="2" customFormat="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 t="s">
        <v>78</v>
      </c>
    </row>
    <row r="7" spans="1:15" s="2" customFormat="1" ht="15.75" thickBot="1">
      <c r="A7" s="18"/>
      <c r="B7" s="18"/>
      <c r="C7" s="18"/>
      <c r="D7" s="18"/>
      <c r="E7" s="18"/>
      <c r="F7" s="18"/>
      <c r="G7" s="18"/>
      <c r="H7" s="18" t="s">
        <v>79</v>
      </c>
      <c r="I7" s="18" t="s">
        <v>80</v>
      </c>
      <c r="J7" s="18"/>
      <c r="K7" s="18"/>
      <c r="L7" s="18"/>
      <c r="M7" s="18"/>
      <c r="N7" s="18"/>
      <c r="O7" s="18" t="s">
        <v>77</v>
      </c>
    </row>
    <row r="8" spans="1:15" s="2" customFormat="1" ht="15">
      <c r="A8" s="3" t="s">
        <v>28</v>
      </c>
      <c r="B8" s="3" t="s">
        <v>29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f>SUM(F8:N8)</f>
        <v>0</v>
      </c>
    </row>
    <row r="9" spans="1:15" s="2" customFormat="1" ht="15">
      <c r="A9" s="3" t="s">
        <v>30</v>
      </c>
      <c r="B9" s="3" t="s">
        <v>31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2">
        <f aca="true" t="shared" si="0" ref="O9:O25">SUM(F9:N9)</f>
        <v>0</v>
      </c>
    </row>
    <row r="10" spans="1:15" s="2" customFormat="1" ht="15">
      <c r="A10" s="9" t="s">
        <v>32</v>
      </c>
      <c r="B10" s="9" t="s">
        <v>33</v>
      </c>
      <c r="C10" s="12">
        <v>1670</v>
      </c>
      <c r="D10" s="12">
        <v>1670</v>
      </c>
      <c r="E10" s="12">
        <v>1670</v>
      </c>
      <c r="F10" s="12">
        <v>1670</v>
      </c>
      <c r="G10" s="12">
        <v>1670</v>
      </c>
      <c r="H10" s="12">
        <v>1670</v>
      </c>
      <c r="I10" s="12">
        <v>1920.5</v>
      </c>
      <c r="J10" s="12">
        <v>1920.5</v>
      </c>
      <c r="K10" s="3">
        <v>1920.5</v>
      </c>
      <c r="L10" s="3">
        <v>1920.5</v>
      </c>
      <c r="M10" s="3">
        <v>1920.5</v>
      </c>
      <c r="N10" s="3">
        <v>1920.5</v>
      </c>
      <c r="O10" s="12">
        <f t="shared" si="0"/>
        <v>16533</v>
      </c>
    </row>
    <row r="11" spans="1:15" s="2" customFormat="1" ht="15">
      <c r="A11" s="10" t="s">
        <v>34</v>
      </c>
      <c r="B11" s="10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2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2">
        <f t="shared" si="0"/>
        <v>0</v>
      </c>
    </row>
    <row r="12" spans="1:15" s="2" customFormat="1" ht="15">
      <c r="A12" s="10" t="s">
        <v>35</v>
      </c>
      <c r="B12" s="10" t="s">
        <v>7</v>
      </c>
      <c r="C12" s="3">
        <v>881.43</v>
      </c>
      <c r="D12" s="3">
        <v>703.65</v>
      </c>
      <c r="E12" s="3">
        <v>685.95</v>
      </c>
      <c r="F12" s="3">
        <v>734.88</v>
      </c>
      <c r="G12" s="3">
        <v>685.12</v>
      </c>
      <c r="H12" s="3">
        <v>805.52</v>
      </c>
      <c r="I12" s="12">
        <v>852.28</v>
      </c>
      <c r="J12" s="3">
        <v>513.44</v>
      </c>
      <c r="K12" s="3">
        <v>759.02</v>
      </c>
      <c r="L12" s="3">
        <v>745.24</v>
      </c>
      <c r="M12" s="3">
        <v>763.86</v>
      </c>
      <c r="N12" s="3">
        <v>848.53</v>
      </c>
      <c r="O12" s="12">
        <f t="shared" si="0"/>
        <v>6707.889999999999</v>
      </c>
    </row>
    <row r="13" spans="1:15" s="2" customFormat="1" ht="15">
      <c r="A13" s="10" t="s">
        <v>36</v>
      </c>
      <c r="B13" s="10" t="s">
        <v>8</v>
      </c>
      <c r="C13" s="3">
        <v>230.54</v>
      </c>
      <c r="D13" s="3">
        <v>206.58</v>
      </c>
      <c r="E13" s="3">
        <v>246.41</v>
      </c>
      <c r="F13" s="3">
        <v>244.32</v>
      </c>
      <c r="G13" s="3">
        <v>183.45</v>
      </c>
      <c r="H13" s="3">
        <v>254.51</v>
      </c>
      <c r="I13" s="12">
        <v>222.86</v>
      </c>
      <c r="J13" s="3">
        <v>226.03</v>
      </c>
      <c r="K13" s="3">
        <v>379.26</v>
      </c>
      <c r="L13" s="3">
        <v>82.67</v>
      </c>
      <c r="M13" s="3">
        <v>260.35</v>
      </c>
      <c r="N13" s="3">
        <v>274.63</v>
      </c>
      <c r="O13" s="12">
        <f t="shared" si="0"/>
        <v>2128.0800000000004</v>
      </c>
    </row>
    <row r="14" spans="1:15" s="2" customFormat="1" ht="15">
      <c r="A14" s="10" t="s">
        <v>37</v>
      </c>
      <c r="B14" s="10" t="s">
        <v>9</v>
      </c>
      <c r="C14" s="3">
        <v>441.55</v>
      </c>
      <c r="D14" s="3">
        <v>400.63</v>
      </c>
      <c r="E14" s="3">
        <v>346.61</v>
      </c>
      <c r="F14" s="3">
        <v>354.71</v>
      </c>
      <c r="G14" s="3">
        <v>317.97</v>
      </c>
      <c r="H14" s="3">
        <v>567.38</v>
      </c>
      <c r="I14" s="12">
        <v>402.8</v>
      </c>
      <c r="J14" s="3">
        <v>178.36</v>
      </c>
      <c r="K14" s="3">
        <v>259.27</v>
      </c>
      <c r="L14" s="3">
        <v>416.08</v>
      </c>
      <c r="M14" s="3">
        <v>361.72</v>
      </c>
      <c r="N14" s="3">
        <v>514.19</v>
      </c>
      <c r="O14" s="12">
        <f t="shared" si="0"/>
        <v>3372.48</v>
      </c>
    </row>
    <row r="15" spans="1:15" s="2" customFormat="1" ht="15">
      <c r="A15" s="10" t="s">
        <v>38</v>
      </c>
      <c r="B15" s="10" t="s">
        <v>10</v>
      </c>
      <c r="C15" s="3">
        <v>441.55</v>
      </c>
      <c r="D15" s="3">
        <v>346.86</v>
      </c>
      <c r="E15" s="3">
        <v>341.85</v>
      </c>
      <c r="F15" s="3">
        <v>305.11</v>
      </c>
      <c r="G15" s="3">
        <v>313.46</v>
      </c>
      <c r="H15" s="3">
        <v>567.38</v>
      </c>
      <c r="I15" s="12">
        <v>402.8</v>
      </c>
      <c r="J15" s="3">
        <v>178.36</v>
      </c>
      <c r="K15" s="3">
        <v>259.27</v>
      </c>
      <c r="L15" s="3">
        <v>416.08</v>
      </c>
      <c r="M15" s="3">
        <v>357.21</v>
      </c>
      <c r="N15" s="3">
        <v>518.7</v>
      </c>
      <c r="O15" s="12">
        <f t="shared" si="0"/>
        <v>3318.37</v>
      </c>
    </row>
    <row r="16" spans="1:15" s="2" customFormat="1" ht="15">
      <c r="A16" s="10" t="s">
        <v>39</v>
      </c>
      <c r="B16" s="10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12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2">
        <f t="shared" si="0"/>
        <v>0</v>
      </c>
    </row>
    <row r="17" spans="1:15" s="2" customFormat="1" ht="15">
      <c r="A17" s="10" t="s">
        <v>40</v>
      </c>
      <c r="B17" s="10" t="s">
        <v>41</v>
      </c>
      <c r="C17" s="3">
        <v>0</v>
      </c>
      <c r="D17" s="3">
        <v>1350</v>
      </c>
      <c r="E17" s="3">
        <v>0</v>
      </c>
      <c r="F17" s="3">
        <v>0</v>
      </c>
      <c r="G17" s="3">
        <v>0</v>
      </c>
      <c r="H17" s="3">
        <v>0</v>
      </c>
      <c r="I17" s="12">
        <v>0</v>
      </c>
      <c r="J17" s="3">
        <v>0</v>
      </c>
      <c r="K17" s="3">
        <v>0</v>
      </c>
      <c r="L17" s="3">
        <v>750</v>
      </c>
      <c r="M17" s="3">
        <v>0</v>
      </c>
      <c r="N17" s="3">
        <v>0</v>
      </c>
      <c r="O17" s="12">
        <f t="shared" si="0"/>
        <v>750</v>
      </c>
    </row>
    <row r="18" spans="1:15" s="2" customFormat="1" ht="15">
      <c r="A18" s="10" t="s">
        <v>42</v>
      </c>
      <c r="B18" s="10" t="s">
        <v>43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2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2">
        <f t="shared" si="0"/>
        <v>0</v>
      </c>
    </row>
    <row r="19" spans="1:15" s="2" customFormat="1" ht="15">
      <c r="A19" s="10" t="s">
        <v>44</v>
      </c>
      <c r="B19" s="10" t="s">
        <v>12</v>
      </c>
      <c r="C19" s="3">
        <v>418.18</v>
      </c>
      <c r="D19" s="3">
        <v>409.46</v>
      </c>
      <c r="E19" s="3">
        <v>300.56</v>
      </c>
      <c r="F19" s="3">
        <v>243.94</v>
      </c>
      <c r="G19" s="3">
        <v>139.39</v>
      </c>
      <c r="H19" s="3">
        <v>104.54</v>
      </c>
      <c r="I19" s="12">
        <v>95.83</v>
      </c>
      <c r="J19" s="3">
        <v>104.15</v>
      </c>
      <c r="K19" s="3">
        <v>132.55</v>
      </c>
      <c r="L19" s="3">
        <v>319.97</v>
      </c>
      <c r="M19" s="3">
        <v>398.49</v>
      </c>
      <c r="N19" s="3">
        <v>445.83</v>
      </c>
      <c r="O19" s="12">
        <f t="shared" si="0"/>
        <v>1984.69</v>
      </c>
    </row>
    <row r="20" spans="1:15" s="2" customFormat="1" ht="15">
      <c r="A20" s="10" t="s">
        <v>45</v>
      </c>
      <c r="B20" s="10" t="s">
        <v>46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2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2">
        <f t="shared" si="0"/>
        <v>0</v>
      </c>
    </row>
    <row r="21" spans="1:15" s="2" customFormat="1" ht="15">
      <c r="A21" s="10" t="s">
        <v>47</v>
      </c>
      <c r="B21" s="10" t="s">
        <v>48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2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2">
        <f t="shared" si="0"/>
        <v>0</v>
      </c>
    </row>
    <row r="22" spans="1:15" s="2" customFormat="1" ht="15">
      <c r="A22" s="10" t="s">
        <v>49</v>
      </c>
      <c r="B22" s="10" t="s">
        <v>50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12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2">
        <f t="shared" si="0"/>
        <v>0</v>
      </c>
    </row>
    <row r="23" spans="1:15" s="2" customFormat="1" ht="15">
      <c r="A23" s="10" t="s">
        <v>51</v>
      </c>
      <c r="B23" s="10" t="s">
        <v>13</v>
      </c>
      <c r="C23" s="3">
        <v>1305.86</v>
      </c>
      <c r="D23" s="3">
        <v>1476.7</v>
      </c>
      <c r="E23" s="3">
        <v>1379.92</v>
      </c>
      <c r="F23" s="3">
        <v>1421.25</v>
      </c>
      <c r="G23" s="3">
        <v>1299.76</v>
      </c>
      <c r="H23" s="3">
        <v>1358.46</v>
      </c>
      <c r="I23" s="12">
        <v>1386.52</v>
      </c>
      <c r="J23" s="3">
        <v>1376.83</v>
      </c>
      <c r="K23" s="3">
        <v>1498.07</v>
      </c>
      <c r="L23" s="3">
        <v>1395.29</v>
      </c>
      <c r="M23" s="3">
        <v>1388.44</v>
      </c>
      <c r="N23" s="3">
        <v>1373.49</v>
      </c>
      <c r="O23" s="12">
        <f t="shared" si="0"/>
        <v>12498.11</v>
      </c>
    </row>
    <row r="24" spans="1:15" s="2" customFormat="1" ht="15">
      <c r="A24" s="10" t="s">
        <v>52</v>
      </c>
      <c r="B24" s="11" t="s">
        <v>53</v>
      </c>
      <c r="C24" s="3">
        <v>157.56</v>
      </c>
      <c r="D24" s="3">
        <v>134.85</v>
      </c>
      <c r="E24" s="3">
        <v>326.15</v>
      </c>
      <c r="F24" s="3">
        <v>192.89</v>
      </c>
      <c r="G24" s="3">
        <v>169.59</v>
      </c>
      <c r="H24" s="3">
        <v>132.43</v>
      </c>
      <c r="I24" s="12">
        <v>452.99</v>
      </c>
      <c r="J24" s="3">
        <v>348.03</v>
      </c>
      <c r="K24" s="3">
        <v>393.29</v>
      </c>
      <c r="L24" s="3">
        <v>151.89</v>
      </c>
      <c r="M24" s="3">
        <v>486.89</v>
      </c>
      <c r="N24" s="3">
        <v>278.97</v>
      </c>
      <c r="O24" s="12">
        <f t="shared" si="0"/>
        <v>2606.9700000000003</v>
      </c>
    </row>
    <row r="25" spans="1:15" s="2" customFormat="1" ht="15">
      <c r="A25" s="10" t="s">
        <v>54</v>
      </c>
      <c r="B25" s="11" t="s">
        <v>20</v>
      </c>
      <c r="C25" s="3">
        <v>429.09</v>
      </c>
      <c r="D25" s="3">
        <v>231.9</v>
      </c>
      <c r="E25" s="3">
        <v>365.35</v>
      </c>
      <c r="F25" s="3">
        <v>231.15</v>
      </c>
      <c r="G25" s="3">
        <v>291.38</v>
      </c>
      <c r="H25" s="3">
        <v>400.66</v>
      </c>
      <c r="I25" s="12">
        <v>311.35</v>
      </c>
      <c r="J25" s="3">
        <v>403.03</v>
      </c>
      <c r="K25" s="3">
        <v>412.33</v>
      </c>
      <c r="L25" s="3">
        <v>288.09</v>
      </c>
      <c r="M25" s="3">
        <v>340.48</v>
      </c>
      <c r="N25" s="3">
        <v>486.86</v>
      </c>
      <c r="O25" s="12">
        <f t="shared" si="0"/>
        <v>3165.3300000000004</v>
      </c>
    </row>
    <row r="26" spans="1:15" s="2" customFormat="1" ht="15">
      <c r="A26" s="11" t="s">
        <v>55</v>
      </c>
      <c r="B26" s="3" t="s">
        <v>57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.75">
      <c r="A27" s="11" t="s">
        <v>56</v>
      </c>
      <c r="B27" s="3" t="s">
        <v>14</v>
      </c>
      <c r="C27" s="4">
        <f aca="true" t="shared" si="1" ref="C27:J27">SUM(C8:C26)</f>
        <v>5975.76</v>
      </c>
      <c r="D27" s="4">
        <f t="shared" si="1"/>
        <v>6930.63</v>
      </c>
      <c r="E27" s="4">
        <f t="shared" si="1"/>
        <v>5662.799999999999</v>
      </c>
      <c r="F27" s="4">
        <f t="shared" si="1"/>
        <v>5398.250000000001</v>
      </c>
      <c r="G27" s="4">
        <f t="shared" si="1"/>
        <v>5070.12</v>
      </c>
      <c r="H27" s="4">
        <f t="shared" si="1"/>
        <v>5860.88</v>
      </c>
      <c r="I27" s="4">
        <f t="shared" si="1"/>
        <v>6047.93</v>
      </c>
      <c r="J27" s="4">
        <f t="shared" si="1"/>
        <v>5248.73</v>
      </c>
      <c r="K27" s="4">
        <f>SUM(K8:K26)</f>
        <v>6013.5599999999995</v>
      </c>
      <c r="L27" s="4">
        <f>SUM(L8:L26)</f>
        <v>6485.81</v>
      </c>
      <c r="M27" s="4">
        <f>SUM(M8:M26)</f>
        <v>6277.9400000000005</v>
      </c>
      <c r="N27" s="4">
        <f>SUM(N8:N26)</f>
        <v>6661.7</v>
      </c>
      <c r="O27" s="4">
        <f>SUM(O8:O26)</f>
        <v>53064.920000000006</v>
      </c>
    </row>
    <row r="28" spans="1:15" s="2" customFormat="1" ht="15.75">
      <c r="A28" s="11" t="s">
        <v>58</v>
      </c>
      <c r="B28" s="4" t="s">
        <v>15</v>
      </c>
      <c r="C28" s="3">
        <v>6179.74</v>
      </c>
      <c r="D28" s="3">
        <v>6179.74</v>
      </c>
      <c r="E28" s="3">
        <v>6179.74</v>
      </c>
      <c r="F28" s="3">
        <v>6179.74</v>
      </c>
      <c r="G28" s="3">
        <v>6179.74</v>
      </c>
      <c r="H28" s="3">
        <v>6179.74</v>
      </c>
      <c r="I28" s="3">
        <v>7098.35</v>
      </c>
      <c r="J28" s="3">
        <v>7098.35</v>
      </c>
      <c r="K28" s="3">
        <v>7098.35</v>
      </c>
      <c r="L28" s="3">
        <v>6998.35</v>
      </c>
      <c r="M28" s="3">
        <v>7098.35</v>
      </c>
      <c r="N28" s="3">
        <v>7098.35</v>
      </c>
      <c r="O28" s="3">
        <f>SUM(F28:N28)</f>
        <v>61029.31999999999</v>
      </c>
    </row>
    <row r="29" spans="1:15" s="2" customFormat="1" ht="15.75">
      <c r="A29" s="11" t="s">
        <v>59</v>
      </c>
      <c r="B29" s="4" t="s">
        <v>16</v>
      </c>
      <c r="C29" s="3">
        <v>7151.56</v>
      </c>
      <c r="D29" s="3">
        <v>3865.02</v>
      </c>
      <c r="E29" s="3">
        <v>6089.12</v>
      </c>
      <c r="F29" s="3">
        <v>3852.44</v>
      </c>
      <c r="G29" s="3">
        <v>4856.28</v>
      </c>
      <c r="H29" s="3">
        <v>6677.64</v>
      </c>
      <c r="I29" s="3">
        <v>5189.18</v>
      </c>
      <c r="J29" s="3">
        <v>6717.12</v>
      </c>
      <c r="K29" s="3">
        <v>6872.24</v>
      </c>
      <c r="L29" s="3">
        <v>4801.45</v>
      </c>
      <c r="M29" s="3">
        <v>5674.62</v>
      </c>
      <c r="N29" s="3">
        <v>8114.26</v>
      </c>
      <c r="O29" s="3">
        <f>SUM(F29:N29)</f>
        <v>52755.23</v>
      </c>
    </row>
    <row r="30" spans="1:15" s="2" customFormat="1" ht="15.75">
      <c r="A30" s="11" t="s">
        <v>60</v>
      </c>
      <c r="B30" s="4" t="s">
        <v>17</v>
      </c>
      <c r="C30" s="16">
        <v>14672.78</v>
      </c>
      <c r="D30" s="16">
        <v>16987.5</v>
      </c>
      <c r="E30" s="16">
        <v>17078.12</v>
      </c>
      <c r="F30" s="16">
        <v>19405.42</v>
      </c>
      <c r="G30" s="16">
        <v>20728.88</v>
      </c>
      <c r="H30" s="16">
        <v>20230.98</v>
      </c>
      <c r="I30" s="16">
        <v>22140.15</v>
      </c>
      <c r="J30" s="3">
        <v>22521.38</v>
      </c>
      <c r="K30" s="3">
        <v>22747.49</v>
      </c>
      <c r="L30" s="3">
        <v>24944.39</v>
      </c>
      <c r="M30" s="3">
        <v>26368.12</v>
      </c>
      <c r="N30" s="3">
        <v>25352.21</v>
      </c>
      <c r="O30" s="3">
        <v>25352.21</v>
      </c>
    </row>
    <row r="31" spans="1:15" s="2" customFormat="1" ht="15.75">
      <c r="A31" s="19" t="s">
        <v>61</v>
      </c>
      <c r="B31" s="4" t="s">
        <v>69</v>
      </c>
      <c r="C31" s="20">
        <f aca="true" t="shared" si="2" ref="C31:K31">C27/835</f>
        <v>7.15659880239521</v>
      </c>
      <c r="D31" s="20">
        <f t="shared" si="2"/>
        <v>8.300155688622755</v>
      </c>
      <c r="E31" s="20">
        <f t="shared" si="2"/>
        <v>6.781796407185628</v>
      </c>
      <c r="F31" s="20">
        <f t="shared" si="2"/>
        <v>6.46497005988024</v>
      </c>
      <c r="G31" s="20">
        <f t="shared" si="2"/>
        <v>6.072</v>
      </c>
      <c r="H31" s="20">
        <f t="shared" si="2"/>
        <v>7.019017964071857</v>
      </c>
      <c r="I31" s="20">
        <f t="shared" si="2"/>
        <v>7.243029940119761</v>
      </c>
      <c r="J31" s="20">
        <f t="shared" si="2"/>
        <v>6.2859041916167655</v>
      </c>
      <c r="K31" s="20">
        <f t="shared" si="2"/>
        <v>7.201868263473053</v>
      </c>
      <c r="L31" s="20">
        <f>L27/835</f>
        <v>7.767437125748503</v>
      </c>
      <c r="M31" s="20">
        <f>M27/835</f>
        <v>7.518491017964072</v>
      </c>
      <c r="N31" s="20">
        <f>N27/835</f>
        <v>7.978083832335329</v>
      </c>
      <c r="O31" s="20">
        <f>O27/835/9</f>
        <v>7.061200266134398</v>
      </c>
    </row>
    <row r="32" spans="1:6" s="2" customFormat="1" ht="15.75">
      <c r="A32" s="13"/>
      <c r="B32" s="17" t="s">
        <v>62</v>
      </c>
      <c r="C32" s="5"/>
      <c r="D32" s="5" t="s">
        <v>22</v>
      </c>
      <c r="E32" s="6"/>
      <c r="F32" s="6"/>
    </row>
    <row r="33" spans="1:12" s="2" customFormat="1" ht="15.75">
      <c r="A33" s="13"/>
      <c r="B33" s="5" t="s">
        <v>23</v>
      </c>
      <c r="C33" s="5"/>
      <c r="D33" s="5" t="s">
        <v>24</v>
      </c>
      <c r="E33" s="6"/>
      <c r="F33" s="6"/>
      <c r="L33" s="2" t="s">
        <v>1</v>
      </c>
    </row>
    <row r="34" spans="1:6" s="2" customFormat="1" ht="15.75">
      <c r="A34" s="13"/>
      <c r="B34" s="5" t="s">
        <v>18</v>
      </c>
      <c r="C34" s="5"/>
      <c r="D34" s="5" t="s">
        <v>19</v>
      </c>
      <c r="E34" s="6"/>
      <c r="F34" s="6" t="s">
        <v>1</v>
      </c>
    </row>
    <row r="35" spans="1:6" s="2" customFormat="1" ht="15.75">
      <c r="A35" s="13"/>
      <c r="B35" s="5"/>
      <c r="C35" s="5"/>
      <c r="D35" s="5"/>
      <c r="E35" s="6"/>
      <c r="F35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2016-02-04T12:15:27Z</dcterms:modified>
  <cp:category/>
  <cp:version/>
  <cp:contentType/>
  <cp:contentStatus/>
</cp:coreProperties>
</file>