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<sst xmlns="http://schemas.openxmlformats.org/spreadsheetml/2006/main" count="81" uniqueCount="80">
  <si>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</si>
  <si>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</si>
  <si>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</si>
  <si>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</si>
  <si>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</si>
  <si>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</si>
  <si>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</si>
  <si>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</si>
  <si>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</si>
  <si>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</si>
  <si>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</si>
  <si>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</si>
  <si>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</si>
  <si>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</si>
  <si>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</si>
  <si>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</si>
  <si>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</si>
  <si>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</si>
  <si>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</si>
  <si>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</si>
  <si>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</si>
  <si>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</si>
  <si>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</si>
  <si>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</si>
  <si>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</si>
  <si>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д.15</t>
  </si>
  <si>
    <t>953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</si>
  <si>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</si>
  <si>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</si>
  <si>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</si>
  <si>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</si>
  <si>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</si>
  <si>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</si>
  <si>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</si>
  <si>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</si>
  <si>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</si>
  <si>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</si>
  <si>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</si>
  <si>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</si>
  <si>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</si>
  <si>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</si>
  <si>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</si>
  <si>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</si>
  <si>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</si>
  <si>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</si>
  <si>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</si>
  <si>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</si>
  <si>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</si>
  <si>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</si>
  <si>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</si>
  <si>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</si>
  <si>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</si>
  <si>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</si>
  <si>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</si>
  <si>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</si>
  <si>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</si>
  <si>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</si>
  <si>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</si>
  <si>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</si>
  <si>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</si>
  <si>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</si>
  <si>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</si>
  <si>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</si>
  <si>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</si>
  <si>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</si>
  <si>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</si>
  <si>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</si>
  <si>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</si>
  <si>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</si>
  <si>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Косметический ремонт подъездов, элементов фасада дома(13723,20руб)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</si>
  <si>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</si>
  <si>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</si>
  <si>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</si>
  <si>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</si>
  <si>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</si>
  <si>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</si>
  <si>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</si>
  <si>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</si>
  <si>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7,52 руб.м2</t>
  </si>
  <si>
    <t>8,7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</si>
</sst>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0" xfId="0" applyFont="1" applyFill="1" applyBorder="1" applyAlignment="1">
      <alignment/>
    </xf>
    <xf numFmtId="2" fontId="1" fillId="0" borderId="6" xfId="0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6" t="s">
        <v>3</v>
      </c>
      <c r="B4" s="6"/>
      <c r="C4" s="20"/>
      <c r="D4" s="7"/>
      <c r="E4" s="7"/>
      <c r="F4" s="7" t="s">
        <v>76</v>
      </c>
      <c r="G4" s="7"/>
      <c r="H4" s="7"/>
      <c r="I4" s="7"/>
      <c r="J4" s="7"/>
      <c r="K4" s="7"/>
      <c r="L4" s="7"/>
      <c r="M4" s="7"/>
      <c r="N4" s="7"/>
      <c r="O4" s="8"/>
    </row>
    <row r="5" spans="1:15" s="2" customFormat="1" ht="15">
      <c r="A5" s="9" t="s">
        <v>4</v>
      </c>
      <c r="B5" s="9" t="s">
        <v>5</v>
      </c>
      <c r="C5" s="9" t="s">
        <v>61</v>
      </c>
      <c r="D5" s="9" t="s">
        <v>62</v>
      </c>
      <c r="E5" s="9" t="s">
        <v>63</v>
      </c>
      <c r="F5" s="9" t="s">
        <v>64</v>
      </c>
      <c r="G5" s="9" t="s">
        <v>65</v>
      </c>
      <c r="H5" s="9" t="s">
        <v>66</v>
      </c>
      <c r="I5" s="9" t="s">
        <v>68</v>
      </c>
      <c r="J5" s="9" t="s">
        <v>70</v>
      </c>
      <c r="K5" s="19" t="s">
        <v>71</v>
      </c>
      <c r="L5" s="9" t="s">
        <v>72</v>
      </c>
      <c r="M5" s="9" t="s">
        <v>73</v>
      </c>
      <c r="N5" s="9" t="s">
        <v>74</v>
      </c>
      <c r="O5" s="9" t="s">
        <v>75</v>
      </c>
    </row>
    <row r="6" spans="1:15" s="2" customFormat="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 t="s">
        <v>77</v>
      </c>
    </row>
    <row r="7" spans="1:15" s="2" customFormat="1" ht="15.75" thickBot="1">
      <c r="A7" s="10"/>
      <c r="B7" s="10"/>
      <c r="C7" s="10" t="s">
        <v>78</v>
      </c>
      <c r="D7" s="10"/>
      <c r="E7" s="10"/>
      <c r="F7" s="10"/>
      <c r="G7" s="10"/>
      <c r="H7" s="10"/>
      <c r="I7" s="10" t="s">
        <v>79</v>
      </c>
      <c r="J7" s="9"/>
      <c r="K7" s="9"/>
      <c r="L7" s="10"/>
      <c r="M7" s="10"/>
      <c r="N7" s="9"/>
      <c r="O7" s="10" t="s">
        <v>76</v>
      </c>
    </row>
    <row r="8" spans="1:15" s="2" customFormat="1" ht="15">
      <c r="A8" s="11" t="s">
        <v>27</v>
      </c>
      <c r="B8" s="11" t="s">
        <v>28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3">
        <v>0</v>
      </c>
      <c r="M8" s="13">
        <v>0</v>
      </c>
      <c r="N8" s="11">
        <v>0</v>
      </c>
      <c r="O8" s="13">
        <f>SUM(C8:N8)</f>
        <v>0</v>
      </c>
    </row>
    <row r="9" spans="1:15" s="2" customFormat="1" ht="15">
      <c r="A9" s="11" t="s">
        <v>29</v>
      </c>
      <c r="B9" s="11" t="s">
        <v>30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3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13">
        <v>1906</v>
      </c>
      <c r="D10" s="13">
        <v>1906</v>
      </c>
      <c r="E10" s="13">
        <v>1906</v>
      </c>
      <c r="F10" s="13">
        <v>1906</v>
      </c>
      <c r="G10" s="13">
        <v>1906</v>
      </c>
      <c r="H10" s="13">
        <v>1906</v>
      </c>
      <c r="I10" s="13">
        <v>2191.9</v>
      </c>
      <c r="J10" s="13">
        <v>2191.9</v>
      </c>
      <c r="K10" s="11">
        <v>2191.9</v>
      </c>
      <c r="L10" s="11">
        <v>2191.9</v>
      </c>
      <c r="M10" s="11">
        <v>2191.9</v>
      </c>
      <c r="N10" s="11">
        <v>2191.9</v>
      </c>
      <c r="O10" s="13">
        <f t="shared" si="0"/>
        <v>24587.400000000005</v>
      </c>
    </row>
    <row r="11" spans="1:15" s="2" customFormat="1" ht="15">
      <c r="A11" s="14" t="s">
        <v>33</v>
      </c>
      <c r="B11" s="14" t="s">
        <v>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3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f t="shared" si="0"/>
        <v>0</v>
      </c>
    </row>
    <row r="12" spans="1:15" s="2" customFormat="1" ht="15">
      <c r="A12" s="14" t="s">
        <v>34</v>
      </c>
      <c r="B12" s="14" t="s">
        <v>7</v>
      </c>
      <c r="C12" s="11">
        <v>1005.99</v>
      </c>
      <c r="D12" s="11">
        <v>803.09</v>
      </c>
      <c r="E12" s="11">
        <v>782.89</v>
      </c>
      <c r="F12" s="11">
        <v>838.74</v>
      </c>
      <c r="G12" s="11">
        <v>781.94</v>
      </c>
      <c r="H12" s="11">
        <v>919.36</v>
      </c>
      <c r="I12" s="13">
        <v>972.73</v>
      </c>
      <c r="J12" s="11">
        <v>586</v>
      </c>
      <c r="K12" s="11">
        <v>866.28</v>
      </c>
      <c r="L12" s="11">
        <v>850.55</v>
      </c>
      <c r="M12" s="11">
        <v>871.8</v>
      </c>
      <c r="N12" s="11">
        <v>968.44</v>
      </c>
      <c r="O12" s="13">
        <f t="shared" si="0"/>
        <v>10247.81</v>
      </c>
    </row>
    <row r="13" spans="1:15" s="2" customFormat="1" ht="15">
      <c r="A13" s="14" t="s">
        <v>35</v>
      </c>
      <c r="B13" s="14" t="s">
        <v>8</v>
      </c>
      <c r="C13" s="11">
        <v>263.12</v>
      </c>
      <c r="D13" s="11">
        <v>235.77</v>
      </c>
      <c r="E13" s="11">
        <v>281.23</v>
      </c>
      <c r="F13" s="11">
        <v>278.85</v>
      </c>
      <c r="G13" s="11">
        <v>209.37</v>
      </c>
      <c r="H13" s="11">
        <v>290.47</v>
      </c>
      <c r="I13" s="13">
        <v>254.36</v>
      </c>
      <c r="J13" s="11">
        <v>257.98</v>
      </c>
      <c r="K13" s="11">
        <v>432.85</v>
      </c>
      <c r="L13" s="11">
        <v>94.35</v>
      </c>
      <c r="M13" s="11">
        <v>297.15</v>
      </c>
      <c r="N13" s="11">
        <v>313.44</v>
      </c>
      <c r="O13" s="13">
        <f t="shared" si="0"/>
        <v>3208.94</v>
      </c>
    </row>
    <row r="14" spans="1:15" s="2" customFormat="1" ht="15">
      <c r="A14" s="14" t="s">
        <v>36</v>
      </c>
      <c r="B14" s="14" t="s">
        <v>9</v>
      </c>
      <c r="C14" s="11">
        <v>503.95</v>
      </c>
      <c r="D14" s="11">
        <v>457.25</v>
      </c>
      <c r="E14" s="11">
        <v>395.59</v>
      </c>
      <c r="F14" s="11">
        <v>404.83</v>
      </c>
      <c r="G14" s="11">
        <v>362.9</v>
      </c>
      <c r="H14" s="11">
        <v>647.56</v>
      </c>
      <c r="I14" s="13">
        <v>459.73</v>
      </c>
      <c r="J14" s="11">
        <v>203.56</v>
      </c>
      <c r="K14" s="11">
        <v>295.91</v>
      </c>
      <c r="L14" s="11">
        <v>474.88</v>
      </c>
      <c r="M14" s="11">
        <v>412.84</v>
      </c>
      <c r="N14" s="11">
        <v>586.86</v>
      </c>
      <c r="O14" s="13">
        <f t="shared" si="0"/>
        <v>5205.86</v>
      </c>
    </row>
    <row r="15" spans="1:15" s="2" customFormat="1" ht="15">
      <c r="A15" s="14" t="s">
        <v>37</v>
      </c>
      <c r="B15" s="14" t="s">
        <v>10</v>
      </c>
      <c r="C15" s="11">
        <v>503.95</v>
      </c>
      <c r="D15" s="11">
        <v>395.88</v>
      </c>
      <c r="E15" s="11">
        <v>390.25</v>
      </c>
      <c r="F15" s="11">
        <v>348.23</v>
      </c>
      <c r="G15" s="11">
        <v>357.76</v>
      </c>
      <c r="H15" s="11">
        <v>647.56</v>
      </c>
      <c r="I15" s="13">
        <v>459.73</v>
      </c>
      <c r="J15" s="11">
        <v>203.56</v>
      </c>
      <c r="K15" s="11">
        <v>295.91</v>
      </c>
      <c r="L15" s="11">
        <v>474.88</v>
      </c>
      <c r="M15" s="11">
        <v>407.69</v>
      </c>
      <c r="N15" s="11">
        <v>592</v>
      </c>
      <c r="O15" s="13">
        <f t="shared" si="0"/>
        <v>5077.4</v>
      </c>
    </row>
    <row r="16" spans="1:15" s="2" customFormat="1" ht="15">
      <c r="A16" s="14" t="s">
        <v>38</v>
      </c>
      <c r="B16" s="14" t="s">
        <v>11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3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3">
        <f t="shared" si="0"/>
        <v>0</v>
      </c>
    </row>
    <row r="17" spans="1:15" s="2" customFormat="1" ht="15">
      <c r="A17" s="14" t="s">
        <v>39</v>
      </c>
      <c r="B17" s="14" t="s">
        <v>40</v>
      </c>
      <c r="C17" s="11">
        <v>0</v>
      </c>
      <c r="D17" s="11">
        <v>600</v>
      </c>
      <c r="E17" s="11">
        <v>0</v>
      </c>
      <c r="F17" s="11">
        <v>0</v>
      </c>
      <c r="G17" s="11">
        <v>0</v>
      </c>
      <c r="H17" s="11">
        <v>0</v>
      </c>
      <c r="I17" s="13">
        <v>0</v>
      </c>
      <c r="J17" s="11">
        <v>0</v>
      </c>
      <c r="K17" s="11">
        <v>0</v>
      </c>
      <c r="L17" s="11">
        <v>750</v>
      </c>
      <c r="M17" s="11">
        <v>0</v>
      </c>
      <c r="N17" s="11">
        <v>0</v>
      </c>
      <c r="O17" s="13">
        <f t="shared" si="0"/>
        <v>1350</v>
      </c>
    </row>
    <row r="18" spans="1:15" s="2" customFormat="1" ht="15">
      <c r="A18" s="14" t="s">
        <v>41</v>
      </c>
      <c r="B18" s="14" t="s">
        <v>42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3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3">
        <f t="shared" si="0"/>
        <v>0</v>
      </c>
    </row>
    <row r="19" spans="1:15" s="2" customFormat="1" ht="15">
      <c r="A19" s="14" t="s">
        <v>43</v>
      </c>
      <c r="B19" s="14" t="s">
        <v>12</v>
      </c>
      <c r="C19" s="11">
        <v>836.35</v>
      </c>
      <c r="D19" s="11">
        <v>818.93</v>
      </c>
      <c r="E19" s="11">
        <v>601.13</v>
      </c>
      <c r="F19" s="11">
        <v>487.87</v>
      </c>
      <c r="G19" s="11">
        <v>278.78</v>
      </c>
      <c r="H19" s="11">
        <v>209.09</v>
      </c>
      <c r="I19" s="13">
        <v>191.66</v>
      </c>
      <c r="J19" s="11">
        <v>208.3</v>
      </c>
      <c r="K19" s="11">
        <v>265.1</v>
      </c>
      <c r="L19" s="11">
        <v>639.94</v>
      </c>
      <c r="M19" s="11">
        <v>796.98</v>
      </c>
      <c r="N19" s="11">
        <v>891.66</v>
      </c>
      <c r="O19" s="13">
        <f t="shared" si="0"/>
        <v>6225.789999999999</v>
      </c>
    </row>
    <row r="20" spans="1:15" s="2" customFormat="1" ht="15">
      <c r="A20" s="14" t="s">
        <v>44</v>
      </c>
      <c r="B20" s="14" t="s">
        <v>45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3">
        <f t="shared" si="0"/>
        <v>0</v>
      </c>
    </row>
    <row r="21" spans="1:15" s="2" customFormat="1" ht="15">
      <c r="A21" s="14" t="s">
        <v>46</v>
      </c>
      <c r="B21" s="14" t="s">
        <v>69</v>
      </c>
      <c r="C21" s="11">
        <v>0</v>
      </c>
      <c r="D21" s="11">
        <v>0</v>
      </c>
      <c r="E21" s="11">
        <v>0</v>
      </c>
      <c r="F21" s="11">
        <v>215</v>
      </c>
      <c r="G21" s="11">
        <v>0</v>
      </c>
      <c r="H21" s="11">
        <v>0</v>
      </c>
      <c r="I21" s="13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3">
        <f t="shared" si="0"/>
        <v>215</v>
      </c>
    </row>
    <row r="22" spans="1:15" s="2" customFormat="1" ht="15">
      <c r="A22" s="14" t="s">
        <v>47</v>
      </c>
      <c r="B22" s="14" t="s">
        <v>48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3">
        <f t="shared" si="0"/>
        <v>0</v>
      </c>
    </row>
    <row r="23" spans="1:15" s="2" customFormat="1" ht="15">
      <c r="A23" s="14" t="s">
        <v>49</v>
      </c>
      <c r="B23" s="14" t="s">
        <v>13</v>
      </c>
      <c r="C23" s="11">
        <v>1490.4</v>
      </c>
      <c r="D23" s="11">
        <v>1685.38</v>
      </c>
      <c r="E23" s="11">
        <v>1574.93</v>
      </c>
      <c r="F23" s="11">
        <v>1622.1</v>
      </c>
      <c r="G23" s="11">
        <v>1483.44</v>
      </c>
      <c r="H23" s="11">
        <v>1550.44</v>
      </c>
      <c r="I23" s="13">
        <v>1582.46</v>
      </c>
      <c r="J23" s="11">
        <v>1571.4</v>
      </c>
      <c r="K23" s="11">
        <v>1709.78</v>
      </c>
      <c r="L23" s="11">
        <v>1592.46</v>
      </c>
      <c r="M23" s="11">
        <v>1584.65</v>
      </c>
      <c r="N23" s="11">
        <v>1567.59</v>
      </c>
      <c r="O23" s="13">
        <f t="shared" si="0"/>
        <v>19015.030000000002</v>
      </c>
    </row>
    <row r="24" spans="1:15" s="2" customFormat="1" ht="15">
      <c r="A24" s="14" t="s">
        <v>50</v>
      </c>
      <c r="B24" s="15" t="s">
        <v>51</v>
      </c>
      <c r="C24" s="11">
        <v>179.83</v>
      </c>
      <c r="D24" s="11">
        <v>153.91</v>
      </c>
      <c r="E24" s="11">
        <v>372.24</v>
      </c>
      <c r="F24" s="11">
        <v>220.14</v>
      </c>
      <c r="G24" s="11">
        <v>193.55</v>
      </c>
      <c r="H24" s="11">
        <v>151.15</v>
      </c>
      <c r="I24" s="13">
        <v>517</v>
      </c>
      <c r="J24" s="11">
        <v>397.21</v>
      </c>
      <c r="K24" s="11">
        <v>448.86</v>
      </c>
      <c r="L24" s="11">
        <v>173.35</v>
      </c>
      <c r="M24" s="11">
        <v>555.69</v>
      </c>
      <c r="N24" s="11">
        <v>318.4</v>
      </c>
      <c r="O24" s="13">
        <f t="shared" si="0"/>
        <v>3681.3300000000004</v>
      </c>
    </row>
    <row r="25" spans="1:15" s="2" customFormat="1" ht="15">
      <c r="A25" s="14" t="s">
        <v>52</v>
      </c>
      <c r="B25" s="15" t="s">
        <v>20</v>
      </c>
      <c r="C25" s="11">
        <v>217.62</v>
      </c>
      <c r="D25" s="11">
        <v>301.2</v>
      </c>
      <c r="E25" s="11">
        <v>297.51</v>
      </c>
      <c r="F25" s="11">
        <v>223.83</v>
      </c>
      <c r="G25" s="11">
        <v>300.08</v>
      </c>
      <c r="H25" s="11">
        <v>412.97</v>
      </c>
      <c r="I25" s="13">
        <v>228.54</v>
      </c>
      <c r="J25" s="11">
        <v>387.84</v>
      </c>
      <c r="K25" s="11">
        <v>453.77</v>
      </c>
      <c r="L25" s="11">
        <v>431.23</v>
      </c>
      <c r="M25" s="11">
        <v>165.65</v>
      </c>
      <c r="N25" s="11">
        <v>774.08</v>
      </c>
      <c r="O25" s="13">
        <f t="shared" si="0"/>
        <v>4194.32</v>
      </c>
    </row>
    <row r="26" spans="1:15" s="2" customFormat="1" ht="15">
      <c r="A26" s="15" t="s">
        <v>53</v>
      </c>
      <c r="B26" s="11" t="s">
        <v>55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2" customFormat="1" ht="15.75">
      <c r="A27" s="15" t="s">
        <v>54</v>
      </c>
      <c r="B27" s="11" t="s">
        <v>14</v>
      </c>
      <c r="C27" s="16">
        <f aca="true" t="shared" si="1" ref="C27:H27">SUM(C8:C26)</f>
        <v>6907.21</v>
      </c>
      <c r="D27" s="16">
        <f t="shared" si="1"/>
        <v>7357.41</v>
      </c>
      <c r="E27" s="16">
        <f t="shared" si="1"/>
        <v>6601.77</v>
      </c>
      <c r="F27" s="16">
        <f t="shared" si="1"/>
        <v>6545.589999999999</v>
      </c>
      <c r="G27" s="16">
        <f t="shared" si="1"/>
        <v>5873.820000000001</v>
      </c>
      <c r="H27" s="16">
        <f t="shared" si="1"/>
        <v>6734.599999999999</v>
      </c>
      <c r="I27" s="16">
        <f aca="true" t="shared" si="2" ref="I27:O27">SUM(I8:I26)</f>
        <v>6858.110000000001</v>
      </c>
      <c r="J27" s="16">
        <f t="shared" si="2"/>
        <v>6007.750000000001</v>
      </c>
      <c r="K27" s="16">
        <f t="shared" si="2"/>
        <v>6960.359999999999</v>
      </c>
      <c r="L27" s="16">
        <f t="shared" si="2"/>
        <v>7673.540000000001</v>
      </c>
      <c r="M27" s="16">
        <f t="shared" si="2"/>
        <v>7284.35</v>
      </c>
      <c r="N27" s="16">
        <f t="shared" si="2"/>
        <v>8204.37</v>
      </c>
      <c r="O27" s="16">
        <f t="shared" si="2"/>
        <v>83008.88</v>
      </c>
    </row>
    <row r="28" spans="1:15" s="2" customFormat="1" ht="15.75">
      <c r="A28" s="15" t="s">
        <v>56</v>
      </c>
      <c r="B28" s="16" t="s">
        <v>15</v>
      </c>
      <c r="C28" s="11">
        <v>7166.55</v>
      </c>
      <c r="D28" s="11">
        <v>7166.55</v>
      </c>
      <c r="E28" s="11">
        <v>7166.55</v>
      </c>
      <c r="F28" s="11">
        <v>7166.55</v>
      </c>
      <c r="G28" s="11">
        <v>7166.55</v>
      </c>
      <c r="H28" s="11">
        <v>7166.55</v>
      </c>
      <c r="I28" s="11">
        <v>8291.1</v>
      </c>
      <c r="J28" s="11">
        <v>8291.1</v>
      </c>
      <c r="K28" s="11">
        <v>8291.1</v>
      </c>
      <c r="L28" s="11">
        <v>-7011.48</v>
      </c>
      <c r="M28" s="11">
        <v>8291.1</v>
      </c>
      <c r="N28" s="11">
        <v>8291.1</v>
      </c>
      <c r="O28" s="11">
        <f>SUM(C28:N28)</f>
        <v>77443.32000000002</v>
      </c>
    </row>
    <row r="29" spans="1:15" s="2" customFormat="1" ht="15.75">
      <c r="A29" s="15" t="s">
        <v>57</v>
      </c>
      <c r="B29" s="16" t="s">
        <v>16</v>
      </c>
      <c r="C29" s="11">
        <v>3627.08</v>
      </c>
      <c r="D29" s="11">
        <v>5019.99</v>
      </c>
      <c r="E29" s="11">
        <v>4958.46</v>
      </c>
      <c r="F29" s="11">
        <v>3730.43</v>
      </c>
      <c r="G29" s="11">
        <v>5001.32</v>
      </c>
      <c r="H29" s="11">
        <v>6882.83</v>
      </c>
      <c r="I29" s="11">
        <v>3809.02</v>
      </c>
      <c r="J29" s="11">
        <v>6463.95</v>
      </c>
      <c r="K29" s="11">
        <v>7562.9</v>
      </c>
      <c r="L29" s="11">
        <v>7187.23</v>
      </c>
      <c r="M29" s="11">
        <v>2760.8</v>
      </c>
      <c r="N29" s="11">
        <v>12901.31</v>
      </c>
      <c r="O29" s="11">
        <f>SUM(C29:N29)</f>
        <v>69905.31999999999</v>
      </c>
    </row>
    <row r="30" spans="1:15" s="2" customFormat="1" ht="15.75">
      <c r="A30" s="15" t="s">
        <v>58</v>
      </c>
      <c r="B30" s="16" t="s">
        <v>17</v>
      </c>
      <c r="C30" s="11">
        <v>29877.43</v>
      </c>
      <c r="D30" s="11">
        <v>32023.99</v>
      </c>
      <c r="E30" s="11">
        <v>34232.08</v>
      </c>
      <c r="F30" s="11">
        <v>37668.2</v>
      </c>
      <c r="G30" s="11">
        <v>39833.43</v>
      </c>
      <c r="H30" s="11">
        <v>40117.15</v>
      </c>
      <c r="I30" s="11">
        <v>44599.23</v>
      </c>
      <c r="J30" s="11">
        <v>46426.38</v>
      </c>
      <c r="K30" s="11">
        <v>47154.58</v>
      </c>
      <c r="L30" s="11">
        <v>32955.87</v>
      </c>
      <c r="M30" s="11">
        <v>38486.17</v>
      </c>
      <c r="N30" s="11">
        <v>33875.96</v>
      </c>
      <c r="O30" s="11">
        <v>33875.96</v>
      </c>
    </row>
    <row r="31" spans="1:15" s="2" customFormat="1" ht="15.75">
      <c r="A31" s="17" t="s">
        <v>59</v>
      </c>
      <c r="B31" s="16" t="s">
        <v>67</v>
      </c>
      <c r="C31" s="18">
        <f aca="true" t="shared" si="3" ref="C31:N31">C27/953</f>
        <v>7.247859391395593</v>
      </c>
      <c r="D31" s="18">
        <f t="shared" si="3"/>
        <v>7.720262329485834</v>
      </c>
      <c r="E31" s="18">
        <f t="shared" si="3"/>
        <v>6.927355718782792</v>
      </c>
      <c r="F31" s="18">
        <f t="shared" si="3"/>
        <v>6.868405036726127</v>
      </c>
      <c r="G31" s="18">
        <f t="shared" si="3"/>
        <v>6.163504721930746</v>
      </c>
      <c r="H31" s="18">
        <f t="shared" si="3"/>
        <v>7.066736621196222</v>
      </c>
      <c r="I31" s="18">
        <f t="shared" si="3"/>
        <v>7.196337880377755</v>
      </c>
      <c r="J31" s="18">
        <f t="shared" si="3"/>
        <v>6.304039874081848</v>
      </c>
      <c r="K31" s="18">
        <f t="shared" si="3"/>
        <v>7.303630640083944</v>
      </c>
      <c r="L31" s="18">
        <f t="shared" si="3"/>
        <v>8.051983210912908</v>
      </c>
      <c r="M31" s="18">
        <f t="shared" si="3"/>
        <v>7.643599160545646</v>
      </c>
      <c r="N31" s="18">
        <f t="shared" si="3"/>
        <v>8.608992654774397</v>
      </c>
      <c r="O31" s="18">
        <f>O27/953/12</f>
        <v>7.258558936691151</v>
      </c>
    </row>
    <row r="32" spans="1:6" s="2" customFormat="1" ht="15.75">
      <c r="A32" s="3"/>
      <c r="B32" s="4" t="s">
        <v>60</v>
      </c>
      <c r="C32" s="4"/>
      <c r="D32" s="4" t="s">
        <v>22</v>
      </c>
      <c r="E32" s="5"/>
      <c r="F32" s="5"/>
    </row>
    <row r="33" spans="1:12" s="2" customFormat="1" ht="15.75">
      <c r="A33" s="3"/>
      <c r="B33" s="4" t="s">
        <v>23</v>
      </c>
      <c r="C33" s="4"/>
      <c r="D33" s="4" t="s">
        <v>24</v>
      </c>
      <c r="E33" s="5"/>
      <c r="F33" s="5"/>
      <c r="L33" s="2" t="s">
        <v>1</v>
      </c>
    </row>
    <row r="34" spans="1:6" s="2" customFormat="1" ht="15.75">
      <c r="A34" s="3"/>
      <c r="B34" s="4" t="s">
        <v>18</v>
      </c>
      <c r="C34" s="4"/>
      <c r="D34" s="4" t="s">
        <v>19</v>
      </c>
      <c r="E34" s="5"/>
      <c r="F34" s="5"/>
    </row>
    <row r="35" spans="1:6" s="2" customFormat="1" ht="15.75">
      <c r="A35" s="3"/>
      <c r="B35" s="4"/>
      <c r="C35" s="4"/>
      <c r="D35" s="4"/>
      <c r="E35" s="5"/>
      <c r="F3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2016-02-04T12:16:20Z</dcterms:modified>
  <cp:category/>
  <cp:version/>
  <cp:contentType/>
  <cp:contentStatus/>
</cp:coreProperties>
</file>