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<sst xmlns="http://schemas.openxmlformats.org/spreadsheetml/2006/main" count="86" uniqueCount="83">
  <si>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</si>
  <si>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</si>
  <si>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</si>
  <si>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</si>
  <si>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Ст-ть</t>
  </si>
  <si>
    <t>Стоим.</t>
  </si>
  <si>
    <t>п/п</t>
  </si>
  <si>
    <t>Наименование услуги</t>
  </si>
  <si>
    <t>1 м2</t>
  </si>
  <si>
    <t>в год</t>
  </si>
  <si>
    <t>общей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</si>
  <si>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</si>
  <si>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</si>
  <si>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</si>
  <si>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</si>
  <si>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</si>
  <si>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</si>
  <si>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</si>
  <si>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</si>
  <si>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</si>
  <si>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</si>
  <si>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</si>
  <si>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</si>
  <si>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</si>
  <si>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</si>
  <si>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</si>
  <si>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</si>
  <si>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</si>
  <si>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</si>
  <si>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</si>
  <si>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 Крутоярский д. 16</t>
  </si>
  <si>
    <t>716,1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</si>
  <si>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</si>
  <si>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</si>
  <si>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</si>
  <si>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</si>
  <si>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</si>
  <si>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</si>
  <si>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</si>
  <si>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</si>
  <si>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</si>
  <si>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</si>
  <si>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</si>
  <si>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</si>
  <si>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</si>
  <si>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</si>
  <si>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</si>
  <si>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Прочистка дымоходов и вентканалов от птиц и мусора</t>
  </si>
  <si>
    <t>12.</t>
  </si>
  <si>
    <t>13.</t>
  </si>
  <si>
    <t>Дератизация мест общего пользования</t>
  </si>
  <si>
    <t>14.</t>
  </si>
  <si>
    <t>Косметический ремонт подъездов, элементов фасада дома</t>
  </si>
  <si>
    <t>15.</t>
  </si>
  <si>
    <t>Технические осмотры домов и квартир (по заявкам)</t>
  </si>
  <si>
    <t>16.</t>
  </si>
  <si>
    <t>17.</t>
  </si>
  <si>
    <t>Услуги сторонних организаций</t>
  </si>
  <si>
    <t>18.</t>
  </si>
  <si>
    <t>19.</t>
  </si>
  <si>
    <t>20.</t>
  </si>
  <si>
    <t>Тариф с 1 м2 общей площади</t>
  </si>
  <si>
    <t>21.</t>
  </si>
  <si>
    <t>22.</t>
  </si>
  <si>
    <t>23.</t>
  </si>
  <si>
    <t>24.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</si>
  <si>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</si>
  <si>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</si>
  <si>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</si>
  <si>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</si>
  <si>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</si>
  <si>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</si>
  <si>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</si>
  <si>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</si>
  <si>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</si>
  <si>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</si>
  <si>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</si>
  <si>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</si>
  <si>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</si>
  <si>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</si>
  <si>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</si>
  <si>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 год</t>
  </si>
  <si>
    <t>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</si>
</sst>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75" zoomScaleNormal="75" workbookViewId="0" topLeftCell="A1">
      <selection activeCell="I2" sqref="I2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7.7109375" style="0" customWidth="1"/>
    <col min="5" max="5" width="18.7109375" style="0" bestFit="1" customWidth="1"/>
    <col min="6" max="6" width="10.28125" style="0" bestFit="1" customWidth="1"/>
    <col min="7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9" s="2" customFormat="1" ht="15.75">
      <c r="A1" s="1" t="s">
        <v>0</v>
      </c>
      <c r="B1" s="1"/>
      <c r="C1" s="1"/>
      <c r="D1" s="1"/>
      <c r="I1" s="2" t="s">
        <v>1</v>
      </c>
    </row>
    <row r="2" spans="1:3" s="2" customFormat="1" ht="15.75">
      <c r="A2" s="1" t="s">
        <v>30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31</v>
      </c>
      <c r="K3" s="2" t="s">
        <v>26</v>
      </c>
    </row>
    <row r="4" spans="1:17" s="2" customFormat="1" ht="15.75" thickBot="1">
      <c r="A4" s="14" t="s">
        <v>3</v>
      </c>
      <c r="B4" s="14"/>
      <c r="C4" s="14" t="s">
        <v>4</v>
      </c>
      <c r="D4" s="23" t="s">
        <v>5</v>
      </c>
      <c r="E4" s="24"/>
      <c r="F4" s="5" t="s">
        <v>82</v>
      </c>
      <c r="G4" s="5"/>
      <c r="H4" s="5" t="s">
        <v>1</v>
      </c>
      <c r="I4" s="5"/>
      <c r="J4" s="5"/>
      <c r="K4" s="5"/>
      <c r="L4" s="5"/>
      <c r="M4" s="5"/>
      <c r="N4" s="5"/>
      <c r="O4" s="5"/>
      <c r="P4" s="5"/>
      <c r="Q4" s="6"/>
    </row>
    <row r="5" spans="1:17" s="2" customFormat="1" ht="15">
      <c r="A5" s="15" t="s">
        <v>6</v>
      </c>
      <c r="B5" s="15" t="s">
        <v>7</v>
      </c>
      <c r="C5" s="15" t="s">
        <v>8</v>
      </c>
      <c r="D5" s="15" t="s">
        <v>8</v>
      </c>
      <c r="E5" s="15" t="s">
        <v>67</v>
      </c>
      <c r="F5" s="15" t="s">
        <v>68</v>
      </c>
      <c r="G5" s="15" t="s">
        <v>69</v>
      </c>
      <c r="H5" s="15" t="s">
        <v>70</v>
      </c>
      <c r="I5" s="15" t="s">
        <v>71</v>
      </c>
      <c r="J5" s="15" t="s">
        <v>72</v>
      </c>
      <c r="K5" s="15" t="s">
        <v>74</v>
      </c>
      <c r="L5" s="15" t="s">
        <v>75</v>
      </c>
      <c r="M5" s="22" t="s">
        <v>76</v>
      </c>
      <c r="N5" s="14" t="s">
        <v>77</v>
      </c>
      <c r="O5" s="14" t="s">
        <v>78</v>
      </c>
      <c r="P5" s="14" t="s">
        <v>79</v>
      </c>
      <c r="Q5" s="14" t="s">
        <v>80</v>
      </c>
    </row>
    <row r="6" spans="1:17" s="2" customFormat="1" ht="15">
      <c r="A6" s="15"/>
      <c r="B6" s="15"/>
      <c r="C6" s="15" t="s">
        <v>9</v>
      </c>
      <c r="D6" s="15" t="s">
        <v>10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 t="s">
        <v>81</v>
      </c>
    </row>
    <row r="7" spans="1:17" s="2" customFormat="1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5"/>
      <c r="M7" s="15"/>
      <c r="N7" s="19"/>
      <c r="O7" s="19"/>
      <c r="P7" s="15"/>
      <c r="Q7" s="15"/>
    </row>
    <row r="8" spans="1:17" s="2" customFormat="1" ht="15">
      <c r="A8" s="3" t="s">
        <v>32</v>
      </c>
      <c r="B8" s="3" t="s">
        <v>33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f>SUM(H8:P8)</f>
        <v>0</v>
      </c>
    </row>
    <row r="9" spans="1:17" s="2" customFormat="1" ht="15">
      <c r="A9" s="3" t="s">
        <v>34</v>
      </c>
      <c r="B9" s="3" t="s">
        <v>35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10">
        <f aca="true" t="shared" si="0" ref="Q9:Q25">SUM(H9:P9)</f>
        <v>0</v>
      </c>
    </row>
    <row r="10" spans="1:17" s="2" customFormat="1" ht="15">
      <c r="A10" s="7" t="s">
        <v>36</v>
      </c>
      <c r="B10" s="7" t="s">
        <v>37</v>
      </c>
      <c r="C10" s="10">
        <v>20.76</v>
      </c>
      <c r="D10" s="10">
        <v>1.73</v>
      </c>
      <c r="E10" s="10">
        <v>1432.2</v>
      </c>
      <c r="F10" s="10">
        <v>1432.2</v>
      </c>
      <c r="G10" s="10">
        <v>1432.2</v>
      </c>
      <c r="H10" s="10">
        <v>1432.2</v>
      </c>
      <c r="I10" s="10">
        <v>1432.2</v>
      </c>
      <c r="J10" s="10">
        <v>1432.2</v>
      </c>
      <c r="K10" s="10">
        <v>1647.03</v>
      </c>
      <c r="L10" s="10">
        <v>1647.03</v>
      </c>
      <c r="M10" s="3">
        <v>1647.03</v>
      </c>
      <c r="N10" s="3">
        <v>1647.03</v>
      </c>
      <c r="O10" s="3">
        <v>1647.03</v>
      </c>
      <c r="P10" s="3">
        <v>1647.03</v>
      </c>
      <c r="Q10" s="10">
        <f t="shared" si="0"/>
        <v>14178.780000000002</v>
      </c>
    </row>
    <row r="11" spans="1:17" s="2" customFormat="1" ht="15">
      <c r="A11" s="8" t="s">
        <v>38</v>
      </c>
      <c r="B11" s="8" t="s">
        <v>11</v>
      </c>
      <c r="C11" s="3">
        <v>3</v>
      </c>
      <c r="D11" s="3">
        <v>0.25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1708.58</v>
      </c>
      <c r="K11" s="10">
        <v>299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10">
        <f t="shared" si="0"/>
        <v>2007.58</v>
      </c>
    </row>
    <row r="12" spans="1:17" s="2" customFormat="1" ht="15">
      <c r="A12" s="8" t="s">
        <v>39</v>
      </c>
      <c r="B12" s="8" t="s">
        <v>12</v>
      </c>
      <c r="C12" s="3">
        <v>9.36</v>
      </c>
      <c r="D12" s="3">
        <v>0.78</v>
      </c>
      <c r="E12" s="3">
        <v>755.92</v>
      </c>
      <c r="F12" s="3">
        <v>603.46</v>
      </c>
      <c r="G12" s="3">
        <v>588.28</v>
      </c>
      <c r="H12" s="3">
        <v>630.24</v>
      </c>
      <c r="I12" s="3">
        <v>587.56</v>
      </c>
      <c r="J12" s="3">
        <v>690.82</v>
      </c>
      <c r="K12" s="10">
        <v>730.92</v>
      </c>
      <c r="L12" s="3">
        <v>440.33</v>
      </c>
      <c r="M12" s="3">
        <v>650.93</v>
      </c>
      <c r="N12" s="3">
        <v>639.12</v>
      </c>
      <c r="O12" s="3">
        <v>655.09</v>
      </c>
      <c r="P12" s="3">
        <v>727.7</v>
      </c>
      <c r="Q12" s="10">
        <f t="shared" si="0"/>
        <v>5752.71</v>
      </c>
    </row>
    <row r="13" spans="1:17" s="2" customFormat="1" ht="15">
      <c r="A13" s="8" t="s">
        <v>40</v>
      </c>
      <c r="B13" s="8" t="s">
        <v>13</v>
      </c>
      <c r="C13" s="3">
        <v>3</v>
      </c>
      <c r="D13" s="3">
        <v>0.25</v>
      </c>
      <c r="E13" s="3">
        <v>197.74</v>
      </c>
      <c r="F13" s="3">
        <v>177.16</v>
      </c>
      <c r="G13" s="3">
        <v>211.32</v>
      </c>
      <c r="H13" s="3">
        <v>209.53</v>
      </c>
      <c r="I13" s="3">
        <v>157.33</v>
      </c>
      <c r="J13" s="3">
        <v>218.27</v>
      </c>
      <c r="K13" s="10">
        <v>191.13</v>
      </c>
      <c r="L13" s="3">
        <v>193.85</v>
      </c>
      <c r="M13" s="3">
        <v>325.25</v>
      </c>
      <c r="N13" s="3">
        <v>70.89</v>
      </c>
      <c r="O13" s="3">
        <v>223.28</v>
      </c>
      <c r="P13" s="3">
        <v>235.53</v>
      </c>
      <c r="Q13" s="10">
        <f t="shared" si="0"/>
        <v>1825.0600000000002</v>
      </c>
    </row>
    <row r="14" spans="1:17" s="2" customFormat="1" ht="15">
      <c r="A14" s="8" t="s">
        <v>41</v>
      </c>
      <c r="B14" s="8" t="s">
        <v>14</v>
      </c>
      <c r="C14" s="3">
        <v>3</v>
      </c>
      <c r="D14" s="3">
        <v>0.25</v>
      </c>
      <c r="E14" s="3">
        <v>378.67</v>
      </c>
      <c r="F14" s="3">
        <v>343.58</v>
      </c>
      <c r="G14" s="3">
        <v>297.25</v>
      </c>
      <c r="H14" s="3">
        <v>304.2</v>
      </c>
      <c r="I14" s="3">
        <v>272.69</v>
      </c>
      <c r="J14" s="3">
        <v>486.59</v>
      </c>
      <c r="K14" s="10">
        <v>345.45</v>
      </c>
      <c r="L14" s="3">
        <v>152.96</v>
      </c>
      <c r="M14" s="3">
        <v>222.35</v>
      </c>
      <c r="N14" s="3">
        <v>356.83</v>
      </c>
      <c r="O14" s="3">
        <v>310.21</v>
      </c>
      <c r="P14" s="3">
        <v>440.97</v>
      </c>
      <c r="Q14" s="10">
        <f t="shared" si="0"/>
        <v>2892.25</v>
      </c>
    </row>
    <row r="15" spans="1:17" s="2" customFormat="1" ht="15">
      <c r="A15" s="8" t="s">
        <v>42</v>
      </c>
      <c r="B15" s="8" t="s">
        <v>15</v>
      </c>
      <c r="C15" s="3">
        <v>3</v>
      </c>
      <c r="D15" s="3">
        <v>0.25</v>
      </c>
      <c r="E15" s="3">
        <v>378.67</v>
      </c>
      <c r="F15" s="3">
        <v>297.47</v>
      </c>
      <c r="G15" s="3">
        <v>293.24</v>
      </c>
      <c r="H15" s="3">
        <v>261.66</v>
      </c>
      <c r="I15" s="3">
        <v>268.82</v>
      </c>
      <c r="J15" s="3">
        <v>486.59</v>
      </c>
      <c r="K15" s="10">
        <v>345.45</v>
      </c>
      <c r="L15" s="3">
        <v>152.96</v>
      </c>
      <c r="M15" s="3">
        <v>222.35</v>
      </c>
      <c r="N15" s="3">
        <v>356.83</v>
      </c>
      <c r="O15" s="3">
        <v>306.35</v>
      </c>
      <c r="P15" s="3">
        <v>444.84</v>
      </c>
      <c r="Q15" s="10">
        <f t="shared" si="0"/>
        <v>2845.85</v>
      </c>
    </row>
    <row r="16" spans="1:17" s="2" customFormat="1" ht="15">
      <c r="A16" s="8" t="s">
        <v>43</v>
      </c>
      <c r="B16" s="8" t="s">
        <v>16</v>
      </c>
      <c r="C16" s="3">
        <v>1.44</v>
      </c>
      <c r="D16" s="3">
        <v>0.12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0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10">
        <f t="shared" si="0"/>
        <v>0</v>
      </c>
    </row>
    <row r="17" spans="1:17" s="2" customFormat="1" ht="15">
      <c r="A17" s="8" t="s">
        <v>44</v>
      </c>
      <c r="B17" s="8" t="s">
        <v>45</v>
      </c>
      <c r="C17" s="3">
        <v>6.84</v>
      </c>
      <c r="D17" s="3">
        <v>0.57</v>
      </c>
      <c r="E17" s="3">
        <v>0</v>
      </c>
      <c r="F17" s="3">
        <v>1350</v>
      </c>
      <c r="G17" s="3">
        <v>0</v>
      </c>
      <c r="H17" s="3">
        <v>0</v>
      </c>
      <c r="I17" s="3">
        <v>0</v>
      </c>
      <c r="J17" s="3">
        <v>0</v>
      </c>
      <c r="K17" s="10">
        <v>0</v>
      </c>
      <c r="L17" s="3">
        <v>0</v>
      </c>
      <c r="M17" s="3">
        <v>0</v>
      </c>
      <c r="N17" s="3">
        <v>1050</v>
      </c>
      <c r="O17" s="3">
        <v>0</v>
      </c>
      <c r="P17" s="3">
        <v>0</v>
      </c>
      <c r="Q17" s="10">
        <f t="shared" si="0"/>
        <v>1050</v>
      </c>
    </row>
    <row r="18" spans="1:17" s="2" customFormat="1" ht="15">
      <c r="A18" s="8" t="s">
        <v>46</v>
      </c>
      <c r="B18" s="8" t="s">
        <v>47</v>
      </c>
      <c r="C18" s="3">
        <v>1.8</v>
      </c>
      <c r="D18" s="3">
        <v>0.15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10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10">
        <f t="shared" si="0"/>
        <v>0</v>
      </c>
    </row>
    <row r="19" spans="1:17" s="2" customFormat="1" ht="15">
      <c r="A19" s="8" t="s">
        <v>48</v>
      </c>
      <c r="B19" s="8" t="s">
        <v>17</v>
      </c>
      <c r="C19" s="16">
        <v>5.28</v>
      </c>
      <c r="D19" s="3">
        <v>0.44</v>
      </c>
      <c r="E19" s="3">
        <v>278.78</v>
      </c>
      <c r="F19" s="3">
        <v>272.98</v>
      </c>
      <c r="G19" s="3">
        <v>200.38</v>
      </c>
      <c r="H19" s="3">
        <v>162.62</v>
      </c>
      <c r="I19" s="3">
        <v>92.93</v>
      </c>
      <c r="J19" s="3">
        <v>69.7</v>
      </c>
      <c r="K19" s="10">
        <v>63.89</v>
      </c>
      <c r="L19" s="3">
        <v>69.43</v>
      </c>
      <c r="M19" s="3">
        <v>88.37</v>
      </c>
      <c r="N19" s="3">
        <v>213.31</v>
      </c>
      <c r="O19" s="3">
        <v>265.66</v>
      </c>
      <c r="P19" s="3">
        <v>297.22</v>
      </c>
      <c r="Q19" s="10">
        <f t="shared" si="0"/>
        <v>1323.13</v>
      </c>
    </row>
    <row r="20" spans="1:17" s="2" customFormat="1" ht="15">
      <c r="A20" s="8" t="s">
        <v>49</v>
      </c>
      <c r="B20" s="8" t="s">
        <v>50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10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10">
        <f t="shared" si="0"/>
        <v>0</v>
      </c>
    </row>
    <row r="21" spans="1:17" s="2" customFormat="1" ht="15">
      <c r="A21" s="8" t="s">
        <v>51</v>
      </c>
      <c r="B21" s="8" t="s">
        <v>52</v>
      </c>
      <c r="C21" s="3">
        <v>1.2</v>
      </c>
      <c r="D21" s="3">
        <v>0.1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10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10">
        <f t="shared" si="0"/>
        <v>0</v>
      </c>
    </row>
    <row r="22" spans="1:17" s="2" customFormat="1" ht="15">
      <c r="A22" s="8" t="s">
        <v>53</v>
      </c>
      <c r="B22" s="8" t="s">
        <v>54</v>
      </c>
      <c r="C22" s="3">
        <v>0.36</v>
      </c>
      <c r="D22" s="3">
        <v>0.03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10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10">
        <f t="shared" si="0"/>
        <v>0</v>
      </c>
    </row>
    <row r="23" spans="1:17" s="2" customFormat="1" ht="15">
      <c r="A23" s="8" t="s">
        <v>55</v>
      </c>
      <c r="B23" s="8" t="s">
        <v>18</v>
      </c>
      <c r="C23" s="3">
        <v>14.4</v>
      </c>
      <c r="D23" s="3">
        <v>1.2</v>
      </c>
      <c r="E23" s="3">
        <v>1119.91</v>
      </c>
      <c r="F23" s="3">
        <v>1266.42</v>
      </c>
      <c r="G23" s="3">
        <v>1183.43</v>
      </c>
      <c r="H23" s="3">
        <v>1218.87</v>
      </c>
      <c r="I23" s="3">
        <v>1114.68</v>
      </c>
      <c r="J23" s="3">
        <v>1165.02</v>
      </c>
      <c r="K23" s="10">
        <v>1189.08</v>
      </c>
      <c r="L23" s="3">
        <v>1180.78</v>
      </c>
      <c r="M23" s="3">
        <v>1284.76</v>
      </c>
      <c r="N23" s="3">
        <v>1196.6</v>
      </c>
      <c r="O23" s="3">
        <v>1190.73</v>
      </c>
      <c r="P23" s="3">
        <v>1177.91</v>
      </c>
      <c r="Q23" s="10">
        <f t="shared" si="0"/>
        <v>10718.429999999998</v>
      </c>
    </row>
    <row r="24" spans="1:17" s="2" customFormat="1" ht="15">
      <c r="A24" s="8" t="s">
        <v>56</v>
      </c>
      <c r="B24" s="9" t="s">
        <v>57</v>
      </c>
      <c r="C24" s="3">
        <v>4.68</v>
      </c>
      <c r="D24" s="3">
        <v>0.39</v>
      </c>
      <c r="E24" s="3">
        <v>135.13</v>
      </c>
      <c r="F24" s="3">
        <v>115.65</v>
      </c>
      <c r="G24" s="3">
        <v>279.71</v>
      </c>
      <c r="H24" s="3">
        <v>165.42</v>
      </c>
      <c r="I24" s="3">
        <v>145.44</v>
      </c>
      <c r="J24" s="3">
        <v>113.57</v>
      </c>
      <c r="K24" s="10">
        <v>388.48</v>
      </c>
      <c r="L24" s="3">
        <v>298.47</v>
      </c>
      <c r="M24" s="3">
        <v>337.28</v>
      </c>
      <c r="N24" s="3">
        <v>130.26</v>
      </c>
      <c r="O24" s="3">
        <v>417.56</v>
      </c>
      <c r="P24" s="3">
        <v>239.25</v>
      </c>
      <c r="Q24" s="10">
        <f t="shared" si="0"/>
        <v>2235.73</v>
      </c>
    </row>
    <row r="25" spans="1:17" s="2" customFormat="1" ht="15">
      <c r="A25" s="8" t="s">
        <v>58</v>
      </c>
      <c r="B25" s="9" t="s">
        <v>25</v>
      </c>
      <c r="C25" s="3">
        <v>5.04</v>
      </c>
      <c r="D25" s="3">
        <v>0.42</v>
      </c>
      <c r="E25" s="3">
        <v>206.61</v>
      </c>
      <c r="F25" s="3">
        <v>234.64</v>
      </c>
      <c r="G25" s="3">
        <v>156.05</v>
      </c>
      <c r="H25" s="3">
        <v>304.19</v>
      </c>
      <c r="I25" s="3">
        <v>178.58</v>
      </c>
      <c r="J25" s="3">
        <v>364.2</v>
      </c>
      <c r="K25" s="10">
        <v>333.18</v>
      </c>
      <c r="L25" s="3">
        <v>320.6</v>
      </c>
      <c r="M25" s="3">
        <v>396.32</v>
      </c>
      <c r="N25" s="3">
        <v>533.5</v>
      </c>
      <c r="O25" s="3">
        <v>180.65</v>
      </c>
      <c r="P25" s="3">
        <v>441.45</v>
      </c>
      <c r="Q25" s="10">
        <f t="shared" si="0"/>
        <v>3052.6699999999996</v>
      </c>
    </row>
    <row r="26" spans="1:17" s="2" customFormat="1" ht="15.75">
      <c r="A26" s="9" t="s">
        <v>59</v>
      </c>
      <c r="B26" s="3" t="s">
        <v>61</v>
      </c>
      <c r="C26" s="4">
        <f>SUM(C8:C25)</f>
        <v>83.16000000000001</v>
      </c>
      <c r="D26" s="4">
        <f>SUM(D8:D25)</f>
        <v>6.930000000000001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2" customFormat="1" ht="15.75">
      <c r="A27" s="9" t="s">
        <v>60</v>
      </c>
      <c r="B27" s="3" t="s">
        <v>19</v>
      </c>
      <c r="C27" s="3"/>
      <c r="D27" s="3"/>
      <c r="E27" s="4">
        <f aca="true" t="shared" si="1" ref="E27:J27">SUM(E8:E26)</f>
        <v>4883.629999999999</v>
      </c>
      <c r="F27" s="4">
        <f t="shared" si="1"/>
        <v>6093.56</v>
      </c>
      <c r="G27" s="4">
        <f t="shared" si="1"/>
        <v>4641.860000000001</v>
      </c>
      <c r="H27" s="4">
        <f t="shared" si="1"/>
        <v>4688.929999999999</v>
      </c>
      <c r="I27" s="4">
        <f t="shared" si="1"/>
        <v>4250.2300000000005</v>
      </c>
      <c r="J27" s="4">
        <f t="shared" si="1"/>
        <v>6735.54</v>
      </c>
      <c r="K27" s="4">
        <f>SUM(K8:K26)</f>
        <v>5533.609999999999</v>
      </c>
      <c r="L27" s="4">
        <f>SUM(L8:L26)</f>
        <v>4456.410000000001</v>
      </c>
      <c r="M27" s="4">
        <f>SUM(M8:M26)</f>
        <v>5174.639999999999</v>
      </c>
      <c r="N27" s="4">
        <f>SUM(N8:N26)</f>
        <v>6194.370000000001</v>
      </c>
      <c r="O27" s="4">
        <f>SUM(O8:O26)</f>
        <v>5196.56</v>
      </c>
      <c r="P27" s="4">
        <f>SUM(P8:P26)</f>
        <v>5651.900000000001</v>
      </c>
      <c r="Q27" s="4">
        <f>SUM(Q8:Q26)</f>
        <v>47882.19</v>
      </c>
    </row>
    <row r="28" spans="1:17" s="2" customFormat="1" ht="15.75">
      <c r="A28" s="9" t="s">
        <v>62</v>
      </c>
      <c r="B28" s="4" t="s">
        <v>20</v>
      </c>
      <c r="C28" s="3"/>
      <c r="D28" s="3"/>
      <c r="E28" s="3">
        <v>4962.59</v>
      </c>
      <c r="F28" s="3">
        <v>4962.59</v>
      </c>
      <c r="G28" s="3">
        <v>4962.59</v>
      </c>
      <c r="H28" s="3">
        <v>4962.59</v>
      </c>
      <c r="I28" s="3">
        <v>4962.59</v>
      </c>
      <c r="J28" s="3">
        <v>4962.59</v>
      </c>
      <c r="K28" s="3">
        <v>5728.8</v>
      </c>
      <c r="L28" s="3">
        <v>5728.8</v>
      </c>
      <c r="M28" s="3">
        <v>5728.8</v>
      </c>
      <c r="N28" s="3">
        <v>5447.44</v>
      </c>
      <c r="O28" s="3">
        <v>5728.8</v>
      </c>
      <c r="P28" s="3">
        <v>5728.8</v>
      </c>
      <c r="Q28" s="3">
        <f>SUM(H28:P28)</f>
        <v>48979.21000000001</v>
      </c>
    </row>
    <row r="29" spans="1:17" s="2" customFormat="1" ht="15.75">
      <c r="A29" s="9" t="s">
        <v>63</v>
      </c>
      <c r="B29" s="4" t="s">
        <v>21</v>
      </c>
      <c r="C29" s="4"/>
      <c r="D29" s="4"/>
      <c r="E29" s="3">
        <v>3443.53</v>
      </c>
      <c r="F29" s="3">
        <v>3910.62</v>
      </c>
      <c r="G29" s="3">
        <v>2600.84</v>
      </c>
      <c r="H29" s="3">
        <v>5069.79</v>
      </c>
      <c r="I29" s="3">
        <v>2976.36</v>
      </c>
      <c r="J29" s="3">
        <v>6070.01</v>
      </c>
      <c r="K29" s="3">
        <v>5552.97</v>
      </c>
      <c r="L29" s="3">
        <v>5343.27</v>
      </c>
      <c r="M29" s="3">
        <v>6605.27</v>
      </c>
      <c r="N29" s="3">
        <v>8891.66</v>
      </c>
      <c r="O29" s="3">
        <v>3010.86</v>
      </c>
      <c r="P29" s="3">
        <v>7357.51</v>
      </c>
      <c r="Q29" s="3">
        <f>SUM(H29:P29)</f>
        <v>50877.700000000004</v>
      </c>
    </row>
    <row r="30" spans="1:17" s="2" customFormat="1" ht="15.75">
      <c r="A30" s="9" t="s">
        <v>64</v>
      </c>
      <c r="B30" s="4" t="s">
        <v>22</v>
      </c>
      <c r="C30" s="17"/>
      <c r="D30" s="17"/>
      <c r="E30" s="17">
        <v>5984.83</v>
      </c>
      <c r="F30" s="17">
        <v>7036.8</v>
      </c>
      <c r="G30" s="17">
        <v>9398.55</v>
      </c>
      <c r="H30" s="17">
        <v>9291.35</v>
      </c>
      <c r="I30" s="17">
        <v>11277.58</v>
      </c>
      <c r="J30" s="17">
        <v>10170.16</v>
      </c>
      <c r="K30" s="17">
        <v>10345.99</v>
      </c>
      <c r="L30" s="3">
        <v>10731.52</v>
      </c>
      <c r="M30" s="3">
        <v>9855.05</v>
      </c>
      <c r="N30" s="3">
        <v>6410.83</v>
      </c>
      <c r="O30" s="3">
        <v>9128.77</v>
      </c>
      <c r="P30" s="3">
        <v>7500.06</v>
      </c>
      <c r="Q30" s="3">
        <v>7500.06</v>
      </c>
    </row>
    <row r="31" spans="1:17" s="2" customFormat="1" ht="15.75">
      <c r="A31" s="20" t="s">
        <v>65</v>
      </c>
      <c r="B31" s="4" t="s">
        <v>73</v>
      </c>
      <c r="C31" s="3"/>
      <c r="D31" s="3"/>
      <c r="E31" s="21">
        <f aca="true" t="shared" si="2" ref="E31:J31">E27/716.1</f>
        <v>6.819759810082389</v>
      </c>
      <c r="F31" s="21">
        <f t="shared" si="2"/>
        <v>8.50937019969278</v>
      </c>
      <c r="G31" s="21">
        <f t="shared" si="2"/>
        <v>6.482139366010334</v>
      </c>
      <c r="H31" s="21">
        <f t="shared" si="2"/>
        <v>6.547870409160731</v>
      </c>
      <c r="I31" s="21">
        <f t="shared" si="2"/>
        <v>5.935246473956152</v>
      </c>
      <c r="J31" s="21">
        <f t="shared" si="2"/>
        <v>9.405865102639297</v>
      </c>
      <c r="K31" s="21">
        <f>K27/716.1</f>
        <v>7.727426337103754</v>
      </c>
      <c r="L31" s="21">
        <f>L27/716.1</f>
        <v>6.223167155425221</v>
      </c>
      <c r="M31" s="21">
        <f>M27/716.1</f>
        <v>7.226141600335148</v>
      </c>
      <c r="N31" s="21">
        <f>N27/716.1</f>
        <v>8.650146627565983</v>
      </c>
      <c r="O31" s="21">
        <f>O27/716.1</f>
        <v>7.256751850300238</v>
      </c>
      <c r="P31" s="21">
        <f>P27/716.1</f>
        <v>7.892612763580506</v>
      </c>
      <c r="Q31" s="21">
        <f>Q27/716.1/9</f>
        <v>7.4294698133407815</v>
      </c>
    </row>
    <row r="32" spans="1:6" s="2" customFormat="1" ht="15.75">
      <c r="A32" s="11"/>
      <c r="B32" s="18" t="s">
        <v>66</v>
      </c>
      <c r="C32" s="12"/>
      <c r="D32" s="12" t="s">
        <v>27</v>
      </c>
      <c r="E32" s="13"/>
      <c r="F32" s="13"/>
    </row>
    <row r="33" spans="1:12" s="2" customFormat="1" ht="15.75">
      <c r="A33" s="11"/>
      <c r="B33" s="12" t="s">
        <v>28</v>
      </c>
      <c r="C33" s="12"/>
      <c r="D33" s="12" t="s">
        <v>29</v>
      </c>
      <c r="E33" s="13"/>
      <c r="F33" s="13"/>
      <c r="L33" s="2" t="s">
        <v>1</v>
      </c>
    </row>
    <row r="34" spans="1:6" s="2" customFormat="1" ht="15.75">
      <c r="A34" s="11"/>
      <c r="B34" s="12" t="s">
        <v>23</v>
      </c>
      <c r="C34" s="12"/>
      <c r="D34" s="12" t="s">
        <v>24</v>
      </c>
      <c r="E34" s="13"/>
      <c r="F34" s="13"/>
    </row>
    <row r="35" spans="1:6" s="2" customFormat="1" ht="15.75">
      <c r="A35" s="11"/>
      <c r="B35" s="12"/>
      <c r="C35" s="12"/>
      <c r="D35" s="12"/>
      <c r="E35" s="13"/>
      <c r="F35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2016-02-04T12:16:42Z</dcterms:modified>
  <cp:category/>
  <cp:version/>
  <cp:contentType/>
  <cp:contentStatus/>
</cp:coreProperties>
</file>