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<sst xmlns="http://schemas.openxmlformats.org/spreadsheetml/2006/main" count="87" uniqueCount="83">
  <si>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</si>
  <si>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</si>
  <si>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</si>
  <si>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</si>
  <si>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Ст-ть</t>
  </si>
  <si>
    <t>Стоим.</t>
  </si>
  <si>
    <t>п/п</t>
  </si>
  <si>
    <t>Наименование услуги</t>
  </si>
  <si>
    <t>1 м2</t>
  </si>
  <si>
    <t>в год</t>
  </si>
  <si>
    <t>общей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</si>
  <si>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</si>
  <si>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</si>
  <si>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</si>
  <si>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</si>
  <si>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</si>
  <si>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</si>
  <si>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</si>
  <si>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</si>
  <si>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</si>
  <si>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</si>
  <si>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</si>
  <si>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</si>
  <si>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</si>
  <si>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</si>
  <si>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</si>
  <si>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</si>
  <si>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</si>
  <si>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</si>
  <si>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</si>
  <si>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 Крутоярский д. 18</t>
  </si>
  <si>
    <t>467,2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</si>
  <si>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</si>
  <si>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</si>
  <si>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</si>
  <si>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</si>
  <si>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</si>
  <si>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</si>
  <si>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</si>
  <si>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</si>
  <si>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</si>
  <si>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</si>
  <si>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</si>
  <si>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</si>
  <si>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</si>
  <si>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</si>
  <si>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</si>
  <si>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</si>
  <si>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</si>
  <si>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</si>
  <si>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</si>
  <si>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</si>
  <si>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</si>
  <si>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</si>
  <si>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</si>
  <si>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</si>
  <si>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</si>
  <si>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</si>
  <si>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</si>
  <si>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</si>
  <si>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</si>
  <si>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</si>
  <si>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</si>
  <si>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</si>
  <si>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</si>
  <si>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</si>
  <si>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</si>
  <si>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</si>
  <si>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</si>
  <si>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</si>
  <si>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</si>
  <si>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</si>
  <si>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</si>
  <si>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</si>
  <si>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</si>
  <si>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</si>
  <si>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</si>
  <si>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</si>
  <si>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</si>
  <si>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</si>
  <si>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</si>
  <si>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год</t>
  </si>
  <si>
    <t>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</si>
</sst>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3" s="2" customFormat="1" ht="15.75">
      <c r="A1" s="1" t="s">
        <v>0</v>
      </c>
      <c r="B1" s="1"/>
      <c r="C1" s="1"/>
      <c r="D1" s="1"/>
      <c r="I1" s="2" t="s">
        <v>1</v>
      </c>
      <c r="M1" s="2" t="s">
        <v>1</v>
      </c>
    </row>
    <row r="2" spans="1:3" s="2" customFormat="1" ht="15.75">
      <c r="A2" s="1" t="s">
        <v>30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31</v>
      </c>
      <c r="K3" s="2" t="s">
        <v>26</v>
      </c>
    </row>
    <row r="4" spans="1:17" s="2" customFormat="1" ht="15.75" thickBot="1">
      <c r="A4" s="13" t="s">
        <v>3</v>
      </c>
      <c r="B4" s="13"/>
      <c r="C4" s="13" t="s">
        <v>4</v>
      </c>
      <c r="D4" s="23" t="s">
        <v>5</v>
      </c>
      <c r="E4" s="24"/>
      <c r="F4" s="5" t="s">
        <v>82</v>
      </c>
      <c r="G4" s="5"/>
      <c r="H4" s="5" t="s">
        <v>1</v>
      </c>
      <c r="I4" s="5"/>
      <c r="J4" s="5"/>
      <c r="K4" s="5"/>
      <c r="L4" s="5"/>
      <c r="M4" s="5"/>
      <c r="N4" s="5"/>
      <c r="O4" s="5"/>
      <c r="P4" s="5"/>
      <c r="Q4" s="12"/>
    </row>
    <row r="5" spans="1:17" s="2" customFormat="1" ht="15">
      <c r="A5" s="14" t="s">
        <v>6</v>
      </c>
      <c r="B5" s="14" t="s">
        <v>7</v>
      </c>
      <c r="C5" s="14" t="s">
        <v>8</v>
      </c>
      <c r="D5" s="14" t="s">
        <v>8</v>
      </c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72</v>
      </c>
      <c r="K5" s="14" t="s">
        <v>74</v>
      </c>
      <c r="L5" s="14" t="s">
        <v>75</v>
      </c>
      <c r="M5" s="22" t="s">
        <v>76</v>
      </c>
      <c r="N5" s="13" t="s">
        <v>77</v>
      </c>
      <c r="O5" s="13" t="s">
        <v>78</v>
      </c>
      <c r="P5" s="13" t="s">
        <v>79</v>
      </c>
      <c r="Q5" s="13" t="s">
        <v>80</v>
      </c>
    </row>
    <row r="6" spans="1:17" s="2" customFormat="1" ht="15">
      <c r="A6" s="14"/>
      <c r="B6" s="14"/>
      <c r="C6" s="14" t="s">
        <v>9</v>
      </c>
      <c r="D6" s="14" t="s">
        <v>10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81</v>
      </c>
    </row>
    <row r="7" spans="1:17" s="2" customFormat="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4"/>
      <c r="M7" s="14"/>
      <c r="N7" s="19"/>
      <c r="O7" s="19"/>
      <c r="P7" s="14"/>
      <c r="Q7" s="14"/>
    </row>
    <row r="8" spans="1:17" s="2" customFormat="1" ht="15">
      <c r="A8" s="3" t="s">
        <v>32</v>
      </c>
      <c r="B8" s="3" t="s">
        <v>33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f>SUM(H8:P8)</f>
        <v>0</v>
      </c>
    </row>
    <row r="9" spans="1:17" s="2" customFormat="1" ht="15">
      <c r="A9" s="3" t="s">
        <v>34</v>
      </c>
      <c r="B9" s="3" t="s">
        <v>35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5">
        <f aca="true" t="shared" si="0" ref="Q9:Q25">SUM(H9:P9)</f>
        <v>0</v>
      </c>
    </row>
    <row r="10" spans="1:17" s="2" customFormat="1" ht="15">
      <c r="A10" s="6" t="s">
        <v>36</v>
      </c>
      <c r="B10" s="6" t="s">
        <v>37</v>
      </c>
      <c r="C10" s="15">
        <v>20.76</v>
      </c>
      <c r="D10" s="15">
        <v>1.73</v>
      </c>
      <c r="E10" s="15">
        <v>934.4</v>
      </c>
      <c r="F10" s="15">
        <v>934.4</v>
      </c>
      <c r="G10" s="15">
        <v>934.4</v>
      </c>
      <c r="H10" s="15">
        <v>934.4</v>
      </c>
      <c r="I10" s="15">
        <v>934.4</v>
      </c>
      <c r="J10" s="15">
        <v>934.4</v>
      </c>
      <c r="K10" s="15">
        <v>1074.56</v>
      </c>
      <c r="L10" s="15">
        <v>1074.56</v>
      </c>
      <c r="M10" s="3">
        <v>1074.56</v>
      </c>
      <c r="N10" s="3">
        <v>1074.56</v>
      </c>
      <c r="O10" s="3">
        <v>1074.56</v>
      </c>
      <c r="P10" s="3">
        <v>1074.56</v>
      </c>
      <c r="Q10" s="15">
        <f t="shared" si="0"/>
        <v>9250.559999999998</v>
      </c>
    </row>
    <row r="11" spans="1:17" s="2" customFormat="1" ht="15">
      <c r="A11" s="7" t="s">
        <v>38</v>
      </c>
      <c r="B11" s="7" t="s">
        <v>11</v>
      </c>
      <c r="C11" s="3">
        <v>3</v>
      </c>
      <c r="D11" s="3">
        <v>0.25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152</v>
      </c>
      <c r="K11" s="15">
        <v>0</v>
      </c>
      <c r="L11" s="3">
        <v>1643.5</v>
      </c>
      <c r="M11" s="3">
        <v>0</v>
      </c>
      <c r="N11" s="3">
        <v>0</v>
      </c>
      <c r="O11" s="3">
        <v>0</v>
      </c>
      <c r="P11" s="3">
        <v>0</v>
      </c>
      <c r="Q11" s="15">
        <f t="shared" si="0"/>
        <v>1795.5</v>
      </c>
    </row>
    <row r="12" spans="1:17" s="2" customFormat="1" ht="15">
      <c r="A12" s="7" t="s">
        <v>39</v>
      </c>
      <c r="B12" s="7" t="s">
        <v>12</v>
      </c>
      <c r="C12" s="3">
        <v>9.36</v>
      </c>
      <c r="D12" s="3">
        <v>0.78</v>
      </c>
      <c r="E12" s="3">
        <v>493.17</v>
      </c>
      <c r="F12" s="3">
        <v>393.71</v>
      </c>
      <c r="G12" s="3">
        <v>383.83</v>
      </c>
      <c r="H12" s="3">
        <v>411.18</v>
      </c>
      <c r="I12" s="3">
        <v>383.34</v>
      </c>
      <c r="J12" s="3">
        <v>450.71</v>
      </c>
      <c r="K12" s="15">
        <v>476.87</v>
      </c>
      <c r="L12" s="3">
        <v>287.28</v>
      </c>
      <c r="M12" s="3">
        <v>424.68</v>
      </c>
      <c r="N12" s="3">
        <v>416.98</v>
      </c>
      <c r="O12" s="3">
        <v>427.39</v>
      </c>
      <c r="P12" s="3">
        <v>474.77</v>
      </c>
      <c r="Q12" s="15">
        <f t="shared" si="0"/>
        <v>3753.2</v>
      </c>
    </row>
    <row r="13" spans="1:17" s="2" customFormat="1" ht="15">
      <c r="A13" s="7" t="s">
        <v>40</v>
      </c>
      <c r="B13" s="7" t="s">
        <v>13</v>
      </c>
      <c r="C13" s="3">
        <v>3</v>
      </c>
      <c r="D13" s="3">
        <v>0.25</v>
      </c>
      <c r="E13" s="3">
        <v>128.99</v>
      </c>
      <c r="F13" s="3">
        <v>115.59</v>
      </c>
      <c r="G13" s="3">
        <v>137.89</v>
      </c>
      <c r="H13" s="3">
        <v>136.7</v>
      </c>
      <c r="I13" s="3">
        <v>102.64</v>
      </c>
      <c r="J13" s="3">
        <v>142.4</v>
      </c>
      <c r="K13" s="15">
        <v>124.7</v>
      </c>
      <c r="L13" s="3">
        <v>126.47</v>
      </c>
      <c r="M13" s="3">
        <v>212.2</v>
      </c>
      <c r="N13" s="3">
        <v>46.25</v>
      </c>
      <c r="O13" s="3">
        <v>145.67</v>
      </c>
      <c r="P13" s="3">
        <v>153.66</v>
      </c>
      <c r="Q13" s="15">
        <f t="shared" si="0"/>
        <v>1190.69</v>
      </c>
    </row>
    <row r="14" spans="1:17" s="2" customFormat="1" ht="15">
      <c r="A14" s="7" t="s">
        <v>41</v>
      </c>
      <c r="B14" s="7" t="s">
        <v>14</v>
      </c>
      <c r="C14" s="3">
        <v>3</v>
      </c>
      <c r="D14" s="3">
        <v>0.25</v>
      </c>
      <c r="E14" s="3">
        <v>247.08</v>
      </c>
      <c r="F14" s="3">
        <v>224.21</v>
      </c>
      <c r="G14" s="3">
        <v>193.91</v>
      </c>
      <c r="H14" s="3">
        <v>198.47</v>
      </c>
      <c r="I14" s="3">
        <v>177.91</v>
      </c>
      <c r="J14" s="3">
        <v>317.46</v>
      </c>
      <c r="K14" s="15">
        <v>225.38</v>
      </c>
      <c r="L14" s="3">
        <v>99.79</v>
      </c>
      <c r="M14" s="3">
        <v>145.07</v>
      </c>
      <c r="N14" s="3">
        <v>232.81</v>
      </c>
      <c r="O14" s="3">
        <v>202.39</v>
      </c>
      <c r="P14" s="3">
        <v>287.7</v>
      </c>
      <c r="Q14" s="15">
        <f t="shared" si="0"/>
        <v>1886.9799999999998</v>
      </c>
    </row>
    <row r="15" spans="1:17" s="2" customFormat="1" ht="15">
      <c r="A15" s="7" t="s">
        <v>42</v>
      </c>
      <c r="B15" s="7" t="s">
        <v>15</v>
      </c>
      <c r="C15" s="3">
        <v>3</v>
      </c>
      <c r="D15" s="3">
        <v>0.25</v>
      </c>
      <c r="E15" s="3">
        <v>247.08</v>
      </c>
      <c r="F15" s="3">
        <v>194.06</v>
      </c>
      <c r="G15" s="3">
        <v>191.32</v>
      </c>
      <c r="H15" s="3">
        <v>170.71</v>
      </c>
      <c r="I15" s="3">
        <v>175.39</v>
      </c>
      <c r="J15" s="3">
        <v>317.46</v>
      </c>
      <c r="K15" s="15">
        <v>225.38</v>
      </c>
      <c r="L15" s="3">
        <v>99.79</v>
      </c>
      <c r="M15" s="3">
        <v>145.07</v>
      </c>
      <c r="N15" s="3">
        <v>232.81</v>
      </c>
      <c r="O15" s="3">
        <v>199.87</v>
      </c>
      <c r="P15" s="3">
        <v>290.22</v>
      </c>
      <c r="Q15" s="15">
        <f t="shared" si="0"/>
        <v>1856.7</v>
      </c>
    </row>
    <row r="16" spans="1:17" s="2" customFormat="1" ht="15">
      <c r="A16" s="7" t="s">
        <v>43</v>
      </c>
      <c r="B16" s="7" t="s">
        <v>16</v>
      </c>
      <c r="C16" s="3">
        <v>1.44</v>
      </c>
      <c r="D16" s="3">
        <v>0.12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5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5">
        <f t="shared" si="0"/>
        <v>0</v>
      </c>
    </row>
    <row r="17" spans="1:17" s="2" customFormat="1" ht="15">
      <c r="A17" s="7" t="s">
        <v>44</v>
      </c>
      <c r="B17" s="7" t="s">
        <v>45</v>
      </c>
      <c r="C17" s="3">
        <v>3.84</v>
      </c>
      <c r="D17" s="3">
        <v>0.32</v>
      </c>
      <c r="E17" s="3">
        <v>0</v>
      </c>
      <c r="F17" s="3">
        <v>300</v>
      </c>
      <c r="G17" s="3">
        <v>0</v>
      </c>
      <c r="H17" s="3">
        <v>0</v>
      </c>
      <c r="I17" s="3">
        <v>0</v>
      </c>
      <c r="J17" s="3">
        <v>0</v>
      </c>
      <c r="K17" s="15">
        <v>0</v>
      </c>
      <c r="L17" s="3">
        <v>0</v>
      </c>
      <c r="M17" s="3">
        <v>0</v>
      </c>
      <c r="N17" s="3">
        <v>1200</v>
      </c>
      <c r="O17" s="3">
        <v>0</v>
      </c>
      <c r="P17" s="3">
        <v>0</v>
      </c>
      <c r="Q17" s="15">
        <f t="shared" si="0"/>
        <v>1200</v>
      </c>
    </row>
    <row r="18" spans="1:17" s="2" customFormat="1" ht="15">
      <c r="A18" s="7" t="s">
        <v>46</v>
      </c>
      <c r="B18" s="7" t="s">
        <v>47</v>
      </c>
      <c r="C18" s="3">
        <v>1.8</v>
      </c>
      <c r="D18" s="3">
        <v>0.15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5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5">
        <f t="shared" si="0"/>
        <v>0</v>
      </c>
    </row>
    <row r="19" spans="1:17" s="2" customFormat="1" ht="15">
      <c r="A19" s="7" t="s">
        <v>48</v>
      </c>
      <c r="B19" s="7" t="s">
        <v>17</v>
      </c>
      <c r="C19" s="16">
        <v>5.28</v>
      </c>
      <c r="D19" s="3">
        <v>0.44</v>
      </c>
      <c r="E19" s="3">
        <v>278.78</v>
      </c>
      <c r="F19" s="3">
        <v>272.98</v>
      </c>
      <c r="G19" s="3">
        <v>200.38</v>
      </c>
      <c r="H19" s="3">
        <v>162.62</v>
      </c>
      <c r="I19" s="3">
        <v>92.93</v>
      </c>
      <c r="J19" s="3">
        <v>69.7</v>
      </c>
      <c r="K19" s="15">
        <v>63.89</v>
      </c>
      <c r="L19" s="3">
        <v>69.43</v>
      </c>
      <c r="M19" s="3">
        <v>88.37</v>
      </c>
      <c r="N19" s="3">
        <v>213.31</v>
      </c>
      <c r="O19" s="3">
        <v>265.66</v>
      </c>
      <c r="P19" s="3">
        <v>297.22</v>
      </c>
      <c r="Q19" s="15">
        <f t="shared" si="0"/>
        <v>1323.13</v>
      </c>
    </row>
    <row r="20" spans="1:17" s="2" customFormat="1" ht="15">
      <c r="A20" s="7" t="s">
        <v>49</v>
      </c>
      <c r="B20" s="7" t="s">
        <v>50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5">
        <f t="shared" si="0"/>
        <v>0</v>
      </c>
    </row>
    <row r="21" spans="1:17" s="2" customFormat="1" ht="15">
      <c r="A21" s="7" t="s">
        <v>51</v>
      </c>
      <c r="B21" s="7" t="s">
        <v>52</v>
      </c>
      <c r="C21" s="3">
        <v>10.2</v>
      </c>
      <c r="D21" s="3">
        <v>0.85</v>
      </c>
      <c r="E21" s="3">
        <v>0</v>
      </c>
      <c r="F21" s="3">
        <v>0</v>
      </c>
      <c r="G21" s="3">
        <v>0</v>
      </c>
      <c r="H21" s="3">
        <v>0</v>
      </c>
      <c r="I21" s="3">
        <v>2620.8</v>
      </c>
      <c r="J21" s="3">
        <v>0</v>
      </c>
      <c r="K21" s="15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15">
        <f t="shared" si="0"/>
        <v>2620.8</v>
      </c>
    </row>
    <row r="22" spans="1:17" s="2" customFormat="1" ht="15">
      <c r="A22" s="7" t="s">
        <v>53</v>
      </c>
      <c r="B22" s="7" t="s">
        <v>54</v>
      </c>
      <c r="C22" s="3">
        <v>0.36</v>
      </c>
      <c r="D22" s="3">
        <v>0.03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5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15">
        <f t="shared" si="0"/>
        <v>0</v>
      </c>
    </row>
    <row r="23" spans="1:17" s="2" customFormat="1" ht="15">
      <c r="A23" s="7" t="s">
        <v>55</v>
      </c>
      <c r="B23" s="7" t="s">
        <v>18</v>
      </c>
      <c r="C23" s="3">
        <v>14.4</v>
      </c>
      <c r="D23" s="3">
        <v>1.2</v>
      </c>
      <c r="E23" s="3">
        <v>730.63</v>
      </c>
      <c r="F23" s="3">
        <v>826.24</v>
      </c>
      <c r="G23" s="3">
        <v>772.09</v>
      </c>
      <c r="H23" s="3">
        <v>795.22</v>
      </c>
      <c r="I23" s="3">
        <v>727.24</v>
      </c>
      <c r="J23" s="3">
        <v>760.09</v>
      </c>
      <c r="K23" s="15">
        <v>775.79</v>
      </c>
      <c r="L23" s="3">
        <v>770.37</v>
      </c>
      <c r="M23" s="3">
        <v>838.2</v>
      </c>
      <c r="N23" s="3">
        <v>780.69</v>
      </c>
      <c r="O23" s="3">
        <v>776.86</v>
      </c>
      <c r="P23" s="3">
        <v>768.5</v>
      </c>
      <c r="Q23" s="15">
        <f t="shared" si="0"/>
        <v>6992.96</v>
      </c>
    </row>
    <row r="24" spans="1:17" s="2" customFormat="1" ht="15">
      <c r="A24" s="7" t="s">
        <v>56</v>
      </c>
      <c r="B24" s="8" t="s">
        <v>57</v>
      </c>
      <c r="C24" s="3">
        <v>4.68</v>
      </c>
      <c r="D24" s="3">
        <v>0.39</v>
      </c>
      <c r="E24" s="3">
        <v>88.24</v>
      </c>
      <c r="F24" s="3">
        <v>75.45</v>
      </c>
      <c r="G24" s="3">
        <v>182.46</v>
      </c>
      <c r="H24" s="3">
        <v>107.92</v>
      </c>
      <c r="I24" s="3">
        <v>94.89</v>
      </c>
      <c r="J24" s="3">
        <v>74.1</v>
      </c>
      <c r="K24" s="15">
        <v>253.46</v>
      </c>
      <c r="L24" s="3">
        <v>194.73</v>
      </c>
      <c r="M24" s="3">
        <v>220.05</v>
      </c>
      <c r="N24" s="3">
        <v>84.98</v>
      </c>
      <c r="O24" s="3">
        <v>272.42</v>
      </c>
      <c r="P24" s="3">
        <v>156.09</v>
      </c>
      <c r="Q24" s="15">
        <f t="shared" si="0"/>
        <v>1458.64</v>
      </c>
    </row>
    <row r="25" spans="1:17" s="2" customFormat="1" ht="15">
      <c r="A25" s="7" t="s">
        <v>58</v>
      </c>
      <c r="B25" s="8" t="s">
        <v>25</v>
      </c>
      <c r="C25" s="3">
        <v>5.16</v>
      </c>
      <c r="D25" s="3">
        <v>0.43</v>
      </c>
      <c r="E25" s="3">
        <v>43.66</v>
      </c>
      <c r="F25" s="3">
        <v>239.2</v>
      </c>
      <c r="G25" s="3">
        <v>124.57</v>
      </c>
      <c r="H25" s="3">
        <v>120</v>
      </c>
      <c r="I25" s="3">
        <v>245.3</v>
      </c>
      <c r="J25" s="3">
        <v>295.04</v>
      </c>
      <c r="K25" s="15">
        <v>147</v>
      </c>
      <c r="L25" s="3">
        <v>175.95</v>
      </c>
      <c r="M25" s="3">
        <v>145.2</v>
      </c>
      <c r="N25" s="3">
        <v>369.13</v>
      </c>
      <c r="O25" s="3">
        <v>138.52</v>
      </c>
      <c r="P25" s="3">
        <v>283.04</v>
      </c>
      <c r="Q25" s="15">
        <f t="shared" si="0"/>
        <v>1919.1799999999998</v>
      </c>
    </row>
    <row r="26" spans="1:17" s="2" customFormat="1" ht="15.75">
      <c r="A26" s="8" t="s">
        <v>59</v>
      </c>
      <c r="B26" s="3" t="s">
        <v>61</v>
      </c>
      <c r="C26" s="4">
        <f>SUM(C8:C25)</f>
        <v>89.28</v>
      </c>
      <c r="D26" s="4">
        <f>SUM(D8:D25)</f>
        <v>7.4399999999999995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" customFormat="1" ht="15.75">
      <c r="A27" s="8" t="s">
        <v>60</v>
      </c>
      <c r="B27" s="3" t="s">
        <v>19</v>
      </c>
      <c r="C27" s="3"/>
      <c r="D27" s="3"/>
      <c r="E27" s="4">
        <f aca="true" t="shared" si="1" ref="E27:J27">SUM(E8:E26)</f>
        <v>3192.0299999999997</v>
      </c>
      <c r="F27" s="4">
        <f t="shared" si="1"/>
        <v>3575.8399999999992</v>
      </c>
      <c r="G27" s="4">
        <f t="shared" si="1"/>
        <v>3120.8500000000004</v>
      </c>
      <c r="H27" s="4">
        <f t="shared" si="1"/>
        <v>3037.2200000000003</v>
      </c>
      <c r="I27" s="4">
        <f t="shared" si="1"/>
        <v>5554.840000000001</v>
      </c>
      <c r="J27" s="4">
        <f t="shared" si="1"/>
        <v>3513.36</v>
      </c>
      <c r="K27" s="4">
        <f>SUM(K8:K26)</f>
        <v>3367.0299999999997</v>
      </c>
      <c r="L27" s="4">
        <f>SUM(L8:L26)</f>
        <v>4541.869999999999</v>
      </c>
      <c r="M27" s="4">
        <f>SUM(M8:M26)</f>
        <v>3293.3999999999996</v>
      </c>
      <c r="N27" s="4">
        <f>SUM(N8:N26)</f>
        <v>4651.5199999999995</v>
      </c>
      <c r="O27" s="4">
        <f>SUM(O8:O26)</f>
        <v>3503.3399999999997</v>
      </c>
      <c r="P27" s="4">
        <f>SUM(P8:P26)</f>
        <v>3785.76</v>
      </c>
      <c r="Q27" s="4">
        <f>SUM(H27:P27)</f>
        <v>35248.340000000004</v>
      </c>
    </row>
    <row r="28" spans="1:17" s="2" customFormat="1" ht="15.75">
      <c r="A28" s="8" t="s">
        <v>62</v>
      </c>
      <c r="B28" s="4" t="s">
        <v>20</v>
      </c>
      <c r="C28" s="3"/>
      <c r="D28" s="3"/>
      <c r="E28" s="3">
        <v>3475.97</v>
      </c>
      <c r="F28" s="3">
        <v>3475.97</v>
      </c>
      <c r="G28" s="3">
        <v>3475.97</v>
      </c>
      <c r="H28" s="3">
        <v>3475.97</v>
      </c>
      <c r="I28" s="3">
        <v>3475.97</v>
      </c>
      <c r="J28" s="3">
        <v>3475.97</v>
      </c>
      <c r="K28" s="3">
        <v>3969.5</v>
      </c>
      <c r="L28" s="3">
        <v>3969.5</v>
      </c>
      <c r="M28" s="3">
        <v>3969.5</v>
      </c>
      <c r="N28" s="3">
        <v>1248.18</v>
      </c>
      <c r="O28" s="3">
        <v>3969.5</v>
      </c>
      <c r="P28" s="3">
        <v>3969.5</v>
      </c>
      <c r="Q28" s="3">
        <f>SUM(H28:P28)</f>
        <v>31523.59</v>
      </c>
    </row>
    <row r="29" spans="1:17" s="2" customFormat="1" ht="15.75">
      <c r="A29" s="8" t="s">
        <v>63</v>
      </c>
      <c r="B29" s="4" t="s">
        <v>21</v>
      </c>
      <c r="C29" s="4"/>
      <c r="D29" s="4"/>
      <c r="E29" s="3">
        <v>727.64</v>
      </c>
      <c r="F29" s="3">
        <v>3986.63</v>
      </c>
      <c r="G29" s="3">
        <v>2076.52</v>
      </c>
      <c r="H29" s="3">
        <v>1999.92</v>
      </c>
      <c r="I29" s="3">
        <v>4088.26</v>
      </c>
      <c r="J29" s="3">
        <v>4917.27</v>
      </c>
      <c r="K29" s="3">
        <v>2449.97</v>
      </c>
      <c r="L29" s="3">
        <v>2932.43</v>
      </c>
      <c r="M29" s="3">
        <v>2420.02</v>
      </c>
      <c r="N29" s="3">
        <v>6152.18</v>
      </c>
      <c r="O29" s="3">
        <v>2308.67</v>
      </c>
      <c r="P29" s="3">
        <v>4717.29</v>
      </c>
      <c r="Q29" s="3">
        <f>SUM(H29:P29)</f>
        <v>31986.010000000002</v>
      </c>
    </row>
    <row r="30" spans="1:17" s="2" customFormat="1" ht="15.75">
      <c r="A30" s="8" t="s">
        <v>64</v>
      </c>
      <c r="B30" s="4" t="s">
        <v>22</v>
      </c>
      <c r="C30" s="17"/>
      <c r="D30" s="17"/>
      <c r="E30" s="17">
        <v>29877.81</v>
      </c>
      <c r="F30" s="17">
        <v>29367.15</v>
      </c>
      <c r="G30" s="17">
        <v>30766.6</v>
      </c>
      <c r="H30" s="17">
        <v>32242.65</v>
      </c>
      <c r="I30" s="17">
        <v>31630.36</v>
      </c>
      <c r="J30" s="17">
        <v>30189.06</v>
      </c>
      <c r="K30" s="17">
        <v>31708.59</v>
      </c>
      <c r="L30" s="3">
        <v>32745.66</v>
      </c>
      <c r="M30" s="3">
        <v>34295.14</v>
      </c>
      <c r="N30" s="3">
        <v>29391.14</v>
      </c>
      <c r="O30" s="3">
        <v>31051.97</v>
      </c>
      <c r="P30" s="3">
        <v>30304.18</v>
      </c>
      <c r="Q30" s="3">
        <v>30304.18</v>
      </c>
    </row>
    <row r="31" spans="1:17" s="2" customFormat="1" ht="15.75">
      <c r="A31" s="20" t="s">
        <v>65</v>
      </c>
      <c r="B31" s="4" t="s">
        <v>73</v>
      </c>
      <c r="C31" s="3"/>
      <c r="D31" s="3"/>
      <c r="E31" s="21">
        <f aca="true" t="shared" si="2" ref="E31:J31">E27/467.2</f>
        <v>6.832255993150684</v>
      </c>
      <c r="F31" s="21">
        <f t="shared" si="2"/>
        <v>7.65376712328767</v>
      </c>
      <c r="G31" s="21">
        <f t="shared" si="2"/>
        <v>6.679901541095892</v>
      </c>
      <c r="H31" s="21">
        <f t="shared" si="2"/>
        <v>6.500898972602741</v>
      </c>
      <c r="I31" s="21">
        <f t="shared" si="2"/>
        <v>11.889640410958906</v>
      </c>
      <c r="J31" s="21">
        <f t="shared" si="2"/>
        <v>7.520034246575343</v>
      </c>
      <c r="K31" s="21">
        <f>K27/467.2</f>
        <v>7.2068279109589035</v>
      </c>
      <c r="L31" s="21">
        <f>L27/467.2</f>
        <v>9.721468321917806</v>
      </c>
      <c r="M31" s="21">
        <f>M27/467.2</f>
        <v>7.049229452054794</v>
      </c>
      <c r="N31" s="21">
        <f>N27/467.2</f>
        <v>9.956164383561642</v>
      </c>
      <c r="O31" s="21">
        <f>O27/467.2</f>
        <v>7.4985873287671225</v>
      </c>
      <c r="P31" s="21">
        <f>P27/467.2</f>
        <v>8.103082191780823</v>
      </c>
      <c r="Q31" s="21">
        <f>Q27/467.2/9</f>
        <v>8.382881468797565</v>
      </c>
    </row>
    <row r="32" spans="1:6" s="2" customFormat="1" ht="15.75">
      <c r="A32" s="9"/>
      <c r="B32" s="18" t="s">
        <v>66</v>
      </c>
      <c r="C32" s="10"/>
      <c r="D32" s="10" t="s">
        <v>27</v>
      </c>
      <c r="E32" s="11"/>
      <c r="F32" s="11"/>
    </row>
    <row r="33" spans="1:12" s="2" customFormat="1" ht="15.75">
      <c r="A33" s="9"/>
      <c r="B33" s="10" t="s">
        <v>28</v>
      </c>
      <c r="C33" s="10"/>
      <c r="D33" s="10" t="s">
        <v>29</v>
      </c>
      <c r="E33" s="11"/>
      <c r="F33" s="11"/>
      <c r="L33" s="2" t="s">
        <v>1</v>
      </c>
    </row>
    <row r="34" spans="1:6" s="2" customFormat="1" ht="15.75">
      <c r="A34" s="9"/>
      <c r="B34" s="10" t="s">
        <v>23</v>
      </c>
      <c r="C34" s="10"/>
      <c r="D34" s="10" t="s">
        <v>24</v>
      </c>
      <c r="E34" s="11"/>
      <c r="F34" s="11"/>
    </row>
    <row r="35" spans="1:6" s="2" customFormat="1" ht="15.75">
      <c r="A35" s="9"/>
      <c r="B35" s="10"/>
      <c r="C35" s="10"/>
      <c r="D35" s="10"/>
      <c r="E35" s="11"/>
      <c r="F35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2016-02-04T12:17:21Z</dcterms:modified>
  <cp:category/>
  <cp:version/>
  <cp:contentType/>
  <cp:contentStatus/>
</cp:coreProperties>
</file>