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<sst xmlns="http://schemas.openxmlformats.org/spreadsheetml/2006/main" count="82" uniqueCount="80">
  <si>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 xml:space="preserve">Затраты  по содержанию и ремонту общего имущества </t>
  </si>
  <si>
    <t>жилого дома по адресу п.Крутоярский д. 8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</si>
  <si>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</si>
  <si>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</si>
  <si>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</si>
  <si>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</si>
  <si>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</si>
  <si>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</si>
  <si>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</si>
  <si>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</si>
  <si>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</si>
  <si>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</si>
  <si>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</si>
  <si>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</si>
  <si>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</si>
  <si>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</si>
  <si>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</si>
  <si>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</si>
  <si>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</si>
  <si>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</si>
  <si>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</si>
  <si>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</si>
  <si>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</si>
  <si>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</si>
  <si>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</si>
  <si>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</si>
  <si>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813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</si>
  <si>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</si>
  <si>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</si>
  <si>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</si>
  <si>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</si>
  <si>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</si>
  <si>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</si>
  <si>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</si>
  <si>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</si>
  <si>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</si>
  <si>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</si>
  <si>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</si>
  <si>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</si>
  <si>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</si>
  <si>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</si>
  <si>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</si>
  <si>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</si>
  <si>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</si>
  <si>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</si>
  <si>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</si>
  <si>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</si>
  <si>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</si>
  <si>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</si>
  <si>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</si>
  <si>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</si>
  <si>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</si>
  <si>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</si>
  <si>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</si>
  <si>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</si>
  <si>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</si>
  <si>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</si>
  <si>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</si>
  <si>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</si>
  <si>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</si>
  <si>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</si>
  <si>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</si>
  <si>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</si>
  <si>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</si>
  <si>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</si>
  <si>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</si>
  <si>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</si>
  <si>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</si>
  <si>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</si>
  <si>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</si>
  <si>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</si>
  <si>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</si>
  <si>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</si>
  <si>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</si>
  <si>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</si>
  <si>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</si>
  <si>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</si>
  <si>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</si>
  <si>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7,31 руб.м2</t>
  </si>
  <si>
    <t>8,4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</si>
</sst>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1" xfId="0" applyFont="1" applyFill="1" applyBorder="1" applyAlignment="1">
      <alignment/>
    </xf>
    <xf numFmtId="2" fontId="1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1</v>
      </c>
      <c r="B2" s="1"/>
      <c r="C2" s="1"/>
    </row>
    <row r="3" spans="1:11" s="2" customFormat="1" ht="16.5" thickBot="1">
      <c r="A3" s="1" t="s">
        <v>2</v>
      </c>
      <c r="B3" s="1"/>
      <c r="C3" s="1"/>
      <c r="F3" s="1" t="s">
        <v>26</v>
      </c>
      <c r="K3" s="2" t="s">
        <v>22</v>
      </c>
    </row>
    <row r="4" spans="1:15" s="10" customFormat="1" ht="15" thickBot="1">
      <c r="A4" s="6" t="s">
        <v>3</v>
      </c>
      <c r="B4" s="6"/>
      <c r="C4" s="7"/>
      <c r="D4" s="8"/>
      <c r="E4" s="8"/>
      <c r="F4" s="8" t="s">
        <v>76</v>
      </c>
      <c r="G4" s="8"/>
      <c r="H4" s="8"/>
      <c r="I4" s="8"/>
      <c r="J4" s="8"/>
      <c r="K4" s="8"/>
      <c r="L4" s="8"/>
      <c r="M4" s="8"/>
      <c r="N4" s="8"/>
      <c r="O4" s="9"/>
    </row>
    <row r="5" spans="1:15" s="10" customFormat="1" ht="14.25">
      <c r="A5" s="11" t="s">
        <v>5</v>
      </c>
      <c r="B5" s="11" t="s">
        <v>6</v>
      </c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69</v>
      </c>
      <c r="J5" s="6" t="s">
        <v>70</v>
      </c>
      <c r="K5" s="12" t="s">
        <v>71</v>
      </c>
      <c r="L5" s="11" t="s">
        <v>72</v>
      </c>
      <c r="M5" s="11" t="s">
        <v>73</v>
      </c>
      <c r="N5" s="6" t="s">
        <v>74</v>
      </c>
      <c r="O5" s="11" t="s">
        <v>75</v>
      </c>
    </row>
    <row r="6" spans="1:15" s="10" customFormat="1" ht="14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77</v>
      </c>
    </row>
    <row r="7" spans="1:15" s="10" customFormat="1" ht="15" thickBot="1">
      <c r="A7" s="13"/>
      <c r="B7" s="13"/>
      <c r="C7" s="13" t="s">
        <v>78</v>
      </c>
      <c r="D7" s="13"/>
      <c r="E7" s="13"/>
      <c r="F7" s="13"/>
      <c r="G7" s="13"/>
      <c r="H7" s="13"/>
      <c r="I7" s="13" t="s">
        <v>79</v>
      </c>
      <c r="J7" s="13"/>
      <c r="K7" s="13"/>
      <c r="L7" s="13"/>
      <c r="M7" s="13"/>
      <c r="N7" s="13"/>
      <c r="O7" s="13" t="s">
        <v>76</v>
      </c>
    </row>
    <row r="8" spans="1:15" s="2" customFormat="1" ht="15">
      <c r="A8" s="14" t="s">
        <v>27</v>
      </c>
      <c r="B8" s="14" t="s">
        <v>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f>SUM(C8:N8)</f>
        <v>0</v>
      </c>
    </row>
    <row r="9" spans="1:15" s="2" customFormat="1" ht="15">
      <c r="A9" s="14" t="s">
        <v>29</v>
      </c>
      <c r="B9" s="14" t="s">
        <v>30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5">
        <f aca="true" t="shared" si="0" ref="O9:O25">SUM(C9:N9)</f>
        <v>0</v>
      </c>
    </row>
    <row r="10" spans="1:15" s="2" customFormat="1" ht="15">
      <c r="A10" s="16" t="s">
        <v>31</v>
      </c>
      <c r="B10" s="16" t="s">
        <v>32</v>
      </c>
      <c r="C10" s="15">
        <v>1626</v>
      </c>
      <c r="D10" s="15">
        <v>1626</v>
      </c>
      <c r="E10" s="15">
        <v>1626</v>
      </c>
      <c r="F10" s="15">
        <v>1626</v>
      </c>
      <c r="G10" s="15">
        <v>1626</v>
      </c>
      <c r="H10" s="15">
        <v>1626</v>
      </c>
      <c r="I10" s="15">
        <v>1869.9</v>
      </c>
      <c r="J10" s="15">
        <v>1869.9</v>
      </c>
      <c r="K10" s="14">
        <v>1869.9</v>
      </c>
      <c r="L10" s="14">
        <v>1869.9</v>
      </c>
      <c r="M10" s="14">
        <v>1869.9</v>
      </c>
      <c r="N10" s="14">
        <v>1869.9</v>
      </c>
      <c r="O10" s="15">
        <f t="shared" si="0"/>
        <v>20975.4</v>
      </c>
    </row>
    <row r="11" spans="1:15" s="2" customFormat="1" ht="15">
      <c r="A11" s="17" t="s">
        <v>33</v>
      </c>
      <c r="B11" s="17" t="s">
        <v>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5">
        <f t="shared" si="0"/>
        <v>0</v>
      </c>
    </row>
    <row r="12" spans="1:15" s="2" customFormat="1" ht="15">
      <c r="A12" s="17" t="s">
        <v>34</v>
      </c>
      <c r="B12" s="17" t="s">
        <v>8</v>
      </c>
      <c r="C12" s="14">
        <v>858.2</v>
      </c>
      <c r="D12" s="14">
        <v>685.12</v>
      </c>
      <c r="E12" s="14">
        <v>667.88</v>
      </c>
      <c r="F12" s="14">
        <v>715.52</v>
      </c>
      <c r="G12" s="14">
        <v>667.07</v>
      </c>
      <c r="H12" s="14">
        <v>784.3</v>
      </c>
      <c r="I12" s="15">
        <v>829.83</v>
      </c>
      <c r="J12" s="14">
        <v>499.91</v>
      </c>
      <c r="K12" s="14">
        <v>739.02</v>
      </c>
      <c r="L12" s="14">
        <v>725.6</v>
      </c>
      <c r="M12" s="14">
        <v>743.73</v>
      </c>
      <c r="N12" s="14">
        <v>826.17</v>
      </c>
      <c r="O12" s="15">
        <f t="shared" si="0"/>
        <v>8742.35</v>
      </c>
    </row>
    <row r="13" spans="1:15" s="2" customFormat="1" ht="15">
      <c r="A13" s="17" t="s">
        <v>35</v>
      </c>
      <c r="B13" s="17" t="s">
        <v>9</v>
      </c>
      <c r="C13" s="14">
        <v>224.47</v>
      </c>
      <c r="D13" s="14">
        <v>201.14</v>
      </c>
      <c r="E13" s="14">
        <v>239.92</v>
      </c>
      <c r="F13" s="14">
        <v>237.88</v>
      </c>
      <c r="G13" s="14">
        <v>178.62</v>
      </c>
      <c r="H13" s="14">
        <v>247.8</v>
      </c>
      <c r="I13" s="15">
        <v>216.99</v>
      </c>
      <c r="J13" s="14">
        <v>220.08</v>
      </c>
      <c r="K13" s="14">
        <v>369.26</v>
      </c>
      <c r="L13" s="14">
        <v>80.49</v>
      </c>
      <c r="M13" s="14">
        <v>253.49</v>
      </c>
      <c r="N13" s="14">
        <v>267.4</v>
      </c>
      <c r="O13" s="15">
        <f t="shared" si="0"/>
        <v>2737.5399999999995</v>
      </c>
    </row>
    <row r="14" spans="1:15" s="2" customFormat="1" ht="15">
      <c r="A14" s="17" t="s">
        <v>36</v>
      </c>
      <c r="B14" s="17" t="s">
        <v>10</v>
      </c>
      <c r="C14" s="14">
        <v>429.91</v>
      </c>
      <c r="D14" s="14">
        <v>390.08</v>
      </c>
      <c r="E14" s="14">
        <v>337.48</v>
      </c>
      <c r="F14" s="14">
        <v>345.36</v>
      </c>
      <c r="G14" s="14">
        <v>309.59</v>
      </c>
      <c r="H14" s="14">
        <v>552.43</v>
      </c>
      <c r="I14" s="15">
        <v>392.19</v>
      </c>
      <c r="J14" s="14">
        <v>173.66</v>
      </c>
      <c r="K14" s="14">
        <v>252.44</v>
      </c>
      <c r="L14" s="14">
        <v>405.12</v>
      </c>
      <c r="M14" s="14">
        <v>352.19</v>
      </c>
      <c r="N14" s="14">
        <v>500.65</v>
      </c>
      <c r="O14" s="15">
        <f t="shared" si="0"/>
        <v>4441.099999999999</v>
      </c>
    </row>
    <row r="15" spans="1:15" s="2" customFormat="1" ht="15">
      <c r="A15" s="17" t="s">
        <v>37</v>
      </c>
      <c r="B15" s="17" t="s">
        <v>11</v>
      </c>
      <c r="C15" s="14">
        <v>429.91</v>
      </c>
      <c r="D15" s="14">
        <v>337.72</v>
      </c>
      <c r="E15" s="14">
        <v>332.92</v>
      </c>
      <c r="F15" s="14">
        <v>297.07</v>
      </c>
      <c r="G15" s="14">
        <v>305.2</v>
      </c>
      <c r="H15" s="14">
        <v>552.43</v>
      </c>
      <c r="I15" s="15">
        <v>392.19</v>
      </c>
      <c r="J15" s="14">
        <v>173.66</v>
      </c>
      <c r="K15" s="14">
        <v>252.44</v>
      </c>
      <c r="L15" s="14">
        <v>405.12</v>
      </c>
      <c r="M15" s="14">
        <v>347.8</v>
      </c>
      <c r="N15" s="14">
        <v>505.04</v>
      </c>
      <c r="O15" s="15">
        <f t="shared" si="0"/>
        <v>4331.5</v>
      </c>
    </row>
    <row r="16" spans="1:15" s="2" customFormat="1" ht="15">
      <c r="A16" s="17" t="s">
        <v>38</v>
      </c>
      <c r="B16" s="17" t="s">
        <v>12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5">
        <f t="shared" si="0"/>
        <v>0</v>
      </c>
    </row>
    <row r="17" spans="1:15" s="2" customFormat="1" ht="15">
      <c r="A17" s="17" t="s">
        <v>39</v>
      </c>
      <c r="B17" s="17" t="s">
        <v>40</v>
      </c>
      <c r="C17" s="14">
        <v>0</v>
      </c>
      <c r="D17" s="14">
        <v>1500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4">
        <v>750</v>
      </c>
      <c r="M17" s="14">
        <v>0</v>
      </c>
      <c r="N17" s="14">
        <v>0</v>
      </c>
      <c r="O17" s="15">
        <f t="shared" si="0"/>
        <v>2250</v>
      </c>
    </row>
    <row r="18" spans="1:15" s="2" customFormat="1" ht="15">
      <c r="A18" s="17" t="s">
        <v>41</v>
      </c>
      <c r="B18" s="17" t="s">
        <v>42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5">
        <f t="shared" si="0"/>
        <v>0</v>
      </c>
    </row>
    <row r="19" spans="1:15" s="2" customFormat="1" ht="15">
      <c r="A19" s="17" t="s">
        <v>43</v>
      </c>
      <c r="B19" s="17" t="s">
        <v>13</v>
      </c>
      <c r="C19" s="14">
        <v>418.18</v>
      </c>
      <c r="D19" s="14">
        <v>409.46</v>
      </c>
      <c r="E19" s="14">
        <v>300.56</v>
      </c>
      <c r="F19" s="14">
        <v>243.94</v>
      </c>
      <c r="G19" s="14">
        <v>139.39</v>
      </c>
      <c r="H19" s="14">
        <v>104.54</v>
      </c>
      <c r="I19" s="15">
        <v>95.83</v>
      </c>
      <c r="J19" s="14">
        <v>104.15</v>
      </c>
      <c r="K19" s="14">
        <v>132.55</v>
      </c>
      <c r="L19" s="14">
        <v>319.97</v>
      </c>
      <c r="M19" s="14">
        <v>398.49</v>
      </c>
      <c r="N19" s="14">
        <v>445.83</v>
      </c>
      <c r="O19" s="15">
        <f t="shared" si="0"/>
        <v>3112.8900000000003</v>
      </c>
    </row>
    <row r="20" spans="1:15" s="2" customFormat="1" ht="15">
      <c r="A20" s="17" t="s">
        <v>44</v>
      </c>
      <c r="B20" s="17" t="s">
        <v>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5">
        <f t="shared" si="0"/>
        <v>0</v>
      </c>
    </row>
    <row r="21" spans="1:15" s="2" customFormat="1" ht="15">
      <c r="A21" s="17" t="s">
        <v>46</v>
      </c>
      <c r="B21" s="17" t="s">
        <v>47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5">
        <f t="shared" si="0"/>
        <v>0</v>
      </c>
    </row>
    <row r="22" spans="1:15" s="2" customFormat="1" ht="15">
      <c r="A22" s="17" t="s">
        <v>48</v>
      </c>
      <c r="B22" s="17" t="s">
        <v>49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5">
        <f t="shared" si="0"/>
        <v>0</v>
      </c>
    </row>
    <row r="23" spans="1:15" s="2" customFormat="1" ht="15">
      <c r="A23" s="17" t="s">
        <v>50</v>
      </c>
      <c r="B23" s="17" t="s">
        <v>14</v>
      </c>
      <c r="C23" s="14">
        <v>1271.45</v>
      </c>
      <c r="D23" s="14">
        <v>1437.79</v>
      </c>
      <c r="E23" s="14">
        <v>1343.56</v>
      </c>
      <c r="F23" s="14">
        <v>1383.81</v>
      </c>
      <c r="G23" s="14">
        <v>1265.52</v>
      </c>
      <c r="H23" s="14">
        <v>1322.67</v>
      </c>
      <c r="I23" s="15">
        <v>1349.99</v>
      </c>
      <c r="J23" s="14">
        <v>1340.56</v>
      </c>
      <c r="K23" s="14">
        <v>1458.6</v>
      </c>
      <c r="L23" s="14">
        <v>1358.52</v>
      </c>
      <c r="M23" s="14">
        <v>1351.86</v>
      </c>
      <c r="N23" s="14">
        <v>1337.3</v>
      </c>
      <c r="O23" s="15">
        <f t="shared" si="0"/>
        <v>16221.63</v>
      </c>
    </row>
    <row r="24" spans="1:15" s="2" customFormat="1" ht="15">
      <c r="A24" s="17" t="s">
        <v>51</v>
      </c>
      <c r="B24" s="18" t="s">
        <v>52</v>
      </c>
      <c r="C24" s="14">
        <v>153.41</v>
      </c>
      <c r="D24" s="14">
        <v>131.3</v>
      </c>
      <c r="E24" s="14">
        <v>317.56</v>
      </c>
      <c r="F24" s="14">
        <v>187.8</v>
      </c>
      <c r="G24" s="14">
        <v>165.12</v>
      </c>
      <c r="H24" s="14">
        <v>128.94</v>
      </c>
      <c r="I24" s="15">
        <v>441.05</v>
      </c>
      <c r="J24" s="14">
        <v>338.86</v>
      </c>
      <c r="K24" s="14">
        <v>382.92</v>
      </c>
      <c r="L24" s="14">
        <v>147.88</v>
      </c>
      <c r="M24" s="14">
        <v>474.06</v>
      </c>
      <c r="N24" s="14">
        <v>271.62</v>
      </c>
      <c r="O24" s="15">
        <f t="shared" si="0"/>
        <v>3140.52</v>
      </c>
    </row>
    <row r="25" spans="1:15" s="2" customFormat="1" ht="15">
      <c r="A25" s="17" t="s">
        <v>53</v>
      </c>
      <c r="B25" s="18" t="s">
        <v>21</v>
      </c>
      <c r="C25" s="14">
        <v>181.7</v>
      </c>
      <c r="D25" s="14">
        <v>404.95</v>
      </c>
      <c r="E25" s="14">
        <v>305.12</v>
      </c>
      <c r="F25" s="14">
        <v>334.2</v>
      </c>
      <c r="G25" s="14">
        <v>232.97</v>
      </c>
      <c r="H25" s="14">
        <v>333.24</v>
      </c>
      <c r="I25" s="15">
        <v>265.97</v>
      </c>
      <c r="J25" s="14">
        <v>291.82</v>
      </c>
      <c r="K25" s="14">
        <v>279.72</v>
      </c>
      <c r="L25" s="14">
        <v>324.59</v>
      </c>
      <c r="M25" s="14">
        <v>526.48</v>
      </c>
      <c r="N25" s="14">
        <v>897.54</v>
      </c>
      <c r="O25" s="15">
        <f t="shared" si="0"/>
        <v>4378.300000000001</v>
      </c>
    </row>
    <row r="26" spans="1:15" s="2" customFormat="1" ht="15">
      <c r="A26" s="18" t="s">
        <v>54</v>
      </c>
      <c r="B26" s="14" t="s">
        <v>56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2" customFormat="1" ht="15.75">
      <c r="A27" s="18" t="s">
        <v>55</v>
      </c>
      <c r="B27" s="14" t="s">
        <v>15</v>
      </c>
      <c r="C27" s="19">
        <f aca="true" t="shared" si="1" ref="C27:H27">SUM(C8:C26)</f>
        <v>5593.229999999999</v>
      </c>
      <c r="D27" s="19">
        <f t="shared" si="1"/>
        <v>7123.5599999999995</v>
      </c>
      <c r="E27" s="19">
        <f t="shared" si="1"/>
        <v>5471</v>
      </c>
      <c r="F27" s="19">
        <f t="shared" si="1"/>
        <v>5371.58</v>
      </c>
      <c r="G27" s="19">
        <f t="shared" si="1"/>
        <v>4889.48</v>
      </c>
      <c r="H27" s="19">
        <f t="shared" si="1"/>
        <v>5652.349999999999</v>
      </c>
      <c r="I27" s="19">
        <f aca="true" t="shared" si="2" ref="I27:O27">SUM(I8:I26)</f>
        <v>5853.9400000000005</v>
      </c>
      <c r="J27" s="19">
        <f t="shared" si="2"/>
        <v>5012.599999999999</v>
      </c>
      <c r="K27" s="19">
        <f t="shared" si="2"/>
        <v>5736.850000000001</v>
      </c>
      <c r="L27" s="19">
        <f t="shared" si="2"/>
        <v>6387.19</v>
      </c>
      <c r="M27" s="19">
        <f t="shared" si="2"/>
        <v>6318</v>
      </c>
      <c r="N27" s="19">
        <f t="shared" si="2"/>
        <v>6921.450000000001</v>
      </c>
      <c r="O27" s="19">
        <f t="shared" si="2"/>
        <v>70331.23</v>
      </c>
    </row>
    <row r="28" spans="1:15" s="2" customFormat="1" ht="15.75">
      <c r="A28" s="18" t="s">
        <v>57</v>
      </c>
      <c r="B28" s="19" t="s">
        <v>16</v>
      </c>
      <c r="C28" s="14">
        <v>5943.05</v>
      </c>
      <c r="D28" s="14">
        <v>5943.05</v>
      </c>
      <c r="E28" s="14">
        <v>5943.05</v>
      </c>
      <c r="F28" s="14">
        <v>5943.05</v>
      </c>
      <c r="G28" s="14">
        <v>5943.05</v>
      </c>
      <c r="H28" s="14">
        <v>5655.04</v>
      </c>
      <c r="I28" s="14">
        <v>6829.2</v>
      </c>
      <c r="J28" s="14">
        <v>6829.2</v>
      </c>
      <c r="K28" s="14">
        <v>6829.2</v>
      </c>
      <c r="L28" s="14">
        <v>6829.2</v>
      </c>
      <c r="M28" s="14">
        <v>6829.2</v>
      </c>
      <c r="N28" s="14">
        <v>6829.2</v>
      </c>
      <c r="O28" s="14">
        <f>SUM(C28:N28)</f>
        <v>76345.48999999999</v>
      </c>
    </row>
    <row r="29" spans="1:15" s="2" customFormat="1" ht="15.75">
      <c r="A29" s="18" t="s">
        <v>58</v>
      </c>
      <c r="B29" s="19" t="s">
        <v>17</v>
      </c>
      <c r="C29" s="14">
        <v>3028.36</v>
      </c>
      <c r="D29" s="14">
        <v>6749.16</v>
      </c>
      <c r="E29" s="14">
        <v>5085.41</v>
      </c>
      <c r="F29" s="14">
        <v>5570.04</v>
      </c>
      <c r="G29" s="14">
        <v>3882.89</v>
      </c>
      <c r="H29" s="14">
        <v>5554.06</v>
      </c>
      <c r="I29" s="14">
        <v>4432.79</v>
      </c>
      <c r="J29" s="14">
        <v>4863.65</v>
      </c>
      <c r="K29" s="14">
        <v>4662.06</v>
      </c>
      <c r="L29" s="14">
        <v>5409.88</v>
      </c>
      <c r="M29" s="14">
        <v>8774.7</v>
      </c>
      <c r="N29" s="14">
        <v>14959.06</v>
      </c>
      <c r="O29" s="14">
        <f>SUM(C29:N29)</f>
        <v>72972.06</v>
      </c>
    </row>
    <row r="30" spans="1:15" s="2" customFormat="1" ht="15.75">
      <c r="A30" s="18" t="s">
        <v>59</v>
      </c>
      <c r="B30" s="19" t="s">
        <v>18</v>
      </c>
      <c r="C30" s="14">
        <v>39382.03</v>
      </c>
      <c r="D30" s="14">
        <v>38575.92</v>
      </c>
      <c r="E30" s="14">
        <v>39433.56</v>
      </c>
      <c r="F30" s="14">
        <v>39806.57</v>
      </c>
      <c r="G30" s="14">
        <v>41866.73</v>
      </c>
      <c r="H30" s="14">
        <v>41967.71</v>
      </c>
      <c r="I30" s="14">
        <v>44364.12</v>
      </c>
      <c r="J30" s="14">
        <v>46329.67</v>
      </c>
      <c r="K30" s="14">
        <v>48496.81</v>
      </c>
      <c r="L30" s="14">
        <v>49916.13</v>
      </c>
      <c r="M30" s="14">
        <v>47970.63</v>
      </c>
      <c r="N30" s="14">
        <v>39840.77</v>
      </c>
      <c r="O30" s="14">
        <v>39840.77</v>
      </c>
    </row>
    <row r="31" spans="1:15" s="2" customFormat="1" ht="15.75">
      <c r="A31" s="20" t="s">
        <v>60</v>
      </c>
      <c r="B31" s="19" t="s">
        <v>68</v>
      </c>
      <c r="C31" s="21">
        <f aca="true" t="shared" si="3" ref="C31:N31">C27/813</f>
        <v>6.879741697416972</v>
      </c>
      <c r="D31" s="21">
        <f t="shared" si="3"/>
        <v>8.762066420664206</v>
      </c>
      <c r="E31" s="21">
        <f t="shared" si="3"/>
        <v>6.72939729397294</v>
      </c>
      <c r="F31" s="21">
        <f t="shared" si="3"/>
        <v>6.607109471094711</v>
      </c>
      <c r="G31" s="21">
        <f t="shared" si="3"/>
        <v>6.014120541205411</v>
      </c>
      <c r="H31" s="21">
        <f t="shared" si="3"/>
        <v>6.952460024600246</v>
      </c>
      <c r="I31" s="21">
        <f t="shared" si="3"/>
        <v>7.200418204182043</v>
      </c>
      <c r="J31" s="21">
        <f t="shared" si="3"/>
        <v>6.165559655596556</v>
      </c>
      <c r="K31" s="21">
        <f t="shared" si="3"/>
        <v>7.056396063960642</v>
      </c>
      <c r="L31" s="21">
        <f t="shared" si="3"/>
        <v>7.856322263222632</v>
      </c>
      <c r="M31" s="21">
        <f t="shared" si="3"/>
        <v>7.771217712177122</v>
      </c>
      <c r="N31" s="21">
        <f t="shared" si="3"/>
        <v>8.513468634686348</v>
      </c>
      <c r="O31" s="21">
        <f>O27/813/12</f>
        <v>7.209023165231652</v>
      </c>
    </row>
    <row r="32" spans="1:6" s="2" customFormat="1" ht="15.75">
      <c r="A32" s="3"/>
      <c r="B32" s="4" t="s">
        <v>61</v>
      </c>
      <c r="C32" s="4"/>
      <c r="D32" s="4" t="s">
        <v>23</v>
      </c>
      <c r="E32" s="5"/>
      <c r="F32" s="5"/>
    </row>
    <row r="33" spans="1:12" s="2" customFormat="1" ht="15.75">
      <c r="A33" s="3"/>
      <c r="B33" s="4" t="s">
        <v>24</v>
      </c>
      <c r="C33" s="4"/>
      <c r="D33" s="4" t="s">
        <v>25</v>
      </c>
      <c r="E33" s="5"/>
      <c r="F33" s="5"/>
      <c r="G33" s="2" t="s">
        <v>4</v>
      </c>
      <c r="L33" s="2" t="s">
        <v>4</v>
      </c>
    </row>
    <row r="34" spans="1:6" s="2" customFormat="1" ht="15.75">
      <c r="A34" s="3"/>
      <c r="B34" s="4" t="s">
        <v>19</v>
      </c>
      <c r="C34" s="4"/>
      <c r="D34" s="4" t="s">
        <v>20</v>
      </c>
      <c r="E34" s="5"/>
      <c r="F34" s="5"/>
    </row>
    <row r="35" spans="1:6" s="2" customFormat="1" ht="15.75">
      <c r="A35" s="3"/>
      <c r="B35" s="4"/>
      <c r="C35" s="4"/>
      <c r="D35" s="4"/>
      <c r="E35" s="5"/>
      <c r="F35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2016-02-04T12:13:50Z</dcterms:modified>
  <cp:category/>
  <cp:version/>
  <cp:contentType/>
  <cp:contentStatus/>
</cp:coreProperties>
</file>