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<sst xmlns="http://schemas.openxmlformats.org/spreadsheetml/2006/main" count="81" uniqueCount="81">
  <si>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 xml:space="preserve">Затраты  по содержанию и ремонту общего имущества </t>
  </si>
  <si>
    <t>жилого дома по адресу п.Крутоярский ул. Приокская д.2-А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</si>
  <si>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</si>
  <si>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</si>
  <si>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</si>
  <si>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</si>
  <si>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</si>
  <si>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</si>
  <si>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</si>
  <si>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</si>
  <si>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</si>
  <si>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</si>
  <si>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</si>
  <si>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</si>
  <si>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</si>
  <si>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</si>
  <si>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</si>
  <si>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</si>
  <si>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</si>
  <si>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</si>
  <si>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</si>
  <si>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Секриеру В.С.</t>
  </si>
  <si>
    <t>обслуживаемого управляющей компанией ООО "Крутоярсервис-1"</t>
  </si>
  <si>
    <t>Главный бухгалтер</t>
  </si>
  <si>
    <t>Майорова Т.Б.</t>
  </si>
  <si>
    <t>(рублей)</t>
  </si>
  <si>
    <t>3046,5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</si>
  <si>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</si>
  <si>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</si>
  <si>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</si>
  <si>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</si>
  <si>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</si>
  <si>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</si>
  <si>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</si>
  <si>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</si>
  <si>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</si>
  <si>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</si>
  <si>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</si>
  <si>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</si>
  <si>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</si>
  <si>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</si>
  <si>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</si>
  <si>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</si>
  <si>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</si>
  <si>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</si>
  <si>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</si>
  <si>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</si>
  <si>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</si>
  <si>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</si>
  <si>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</si>
  <si>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</si>
  <si>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</si>
  <si>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</si>
  <si>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</si>
  <si>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</si>
  <si>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</si>
  <si>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</si>
  <si>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</si>
  <si>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</si>
  <si>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</si>
  <si>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</si>
  <si>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</si>
  <si>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</si>
  <si>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</si>
  <si>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</si>
  <si>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</si>
  <si>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</si>
  <si>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</si>
  <si>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</si>
  <si>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</si>
  <si>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</si>
  <si>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</si>
  <si>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</si>
  <si>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</si>
  <si>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</si>
  <si>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2015 г.</t>
  </si>
  <si>
    <t>г.</t>
  </si>
  <si>
    <t>за</t>
  </si>
  <si>
    <t>7,38 руб.м2</t>
  </si>
  <si>
    <t>8,5руб.м2</t>
  </si>
  <si>
    <t>Косметический ремонт подъездов, элементов фасада дома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</si>
</sst>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H2" sqref="H2"/>
    </sheetView>
  </sheetViews>
  <sheetFormatPr defaultColWidth="9.140625" defaultRowHeight="12.75"/>
  <cols>
    <col min="1" max="1" width="6.421875" style="2" customWidth="1"/>
    <col min="2" max="2" width="70.140625" style="2" customWidth="1"/>
    <col min="3" max="3" width="7.7109375" style="2" customWidth="1"/>
    <col min="4" max="4" width="9.140625" style="2" customWidth="1"/>
    <col min="5" max="5" width="18.7109375" style="2" bestFit="1" customWidth="1"/>
    <col min="6" max="7" width="12.8515625" style="2" bestFit="1" customWidth="1"/>
    <col min="8" max="8" width="11.57421875" style="2" bestFit="1" customWidth="1"/>
    <col min="9" max="12" width="12.8515625" style="2" bestFit="1" customWidth="1"/>
    <col min="13" max="13" width="8.7109375" style="2" customWidth="1"/>
    <col min="14" max="14" width="12.00390625" style="2" bestFit="1" customWidth="1"/>
    <col min="15" max="15" width="10.57421875" style="2" bestFit="1" customWidth="1"/>
    <col min="16" max="16" width="9.7109375" style="2" bestFit="1" customWidth="1"/>
    <col min="17" max="17" width="12.28125" style="2" bestFit="1" customWidth="1"/>
    <col min="18" max="18" width="11.57421875" style="2" bestFit="1" customWidth="1"/>
    <col min="19" max="16384" width="9.140625" style="2" customWidth="1"/>
  </cols>
  <sheetData>
    <row r="1" spans="1:4" ht="15.75">
      <c r="A1" s="1" t="s">
        <v>0</v>
      </c>
      <c r="B1" s="1"/>
      <c r="C1" s="1"/>
      <c r="D1" s="1"/>
    </row>
    <row r="2" spans="1:3" ht="15.75">
      <c r="A2" s="1" t="s">
        <v>1</v>
      </c>
      <c r="B2" s="1"/>
      <c r="C2" s="1"/>
    </row>
    <row r="3" spans="1:11" ht="17.25" customHeight="1" thickBot="1">
      <c r="A3" s="1" t="s">
        <v>22</v>
      </c>
      <c r="B3" s="1"/>
      <c r="C3" s="1"/>
      <c r="F3" s="1" t="s">
        <v>26</v>
      </c>
      <c r="K3" s="2" t="s">
        <v>25</v>
      </c>
    </row>
    <row r="4" spans="1:15" ht="15.75" thickBot="1">
      <c r="A4" s="10" t="s">
        <v>2</v>
      </c>
      <c r="B4" s="10"/>
      <c r="C4" s="19"/>
      <c r="D4" s="8"/>
      <c r="E4" s="8"/>
      <c r="F4" s="8">
        <v>2015</v>
      </c>
      <c r="G4" s="8" t="s">
        <v>76</v>
      </c>
      <c r="H4" s="8"/>
      <c r="I4" s="8"/>
      <c r="J4" s="8"/>
      <c r="K4" s="8"/>
      <c r="L4" s="8"/>
      <c r="M4" s="8"/>
      <c r="N4" s="8"/>
      <c r="O4" s="9"/>
    </row>
    <row r="5" spans="1:15" ht="15">
      <c r="A5" s="11" t="s">
        <v>4</v>
      </c>
      <c r="B5" s="11" t="s">
        <v>5</v>
      </c>
      <c r="C5" s="11" t="s">
        <v>61</v>
      </c>
      <c r="D5" s="11" t="s">
        <v>62</v>
      </c>
      <c r="E5" s="11" t="s">
        <v>63</v>
      </c>
      <c r="F5" s="11" t="s">
        <v>64</v>
      </c>
      <c r="G5" s="11" t="s">
        <v>65</v>
      </c>
      <c r="H5" s="11" t="s">
        <v>66</v>
      </c>
      <c r="I5" s="11" t="s">
        <v>68</v>
      </c>
      <c r="J5" s="11" t="s">
        <v>69</v>
      </c>
      <c r="K5" s="20" t="s">
        <v>70</v>
      </c>
      <c r="L5" s="11" t="s">
        <v>71</v>
      </c>
      <c r="M5" s="11" t="s">
        <v>72</v>
      </c>
      <c r="N5" s="11" t="s">
        <v>73</v>
      </c>
      <c r="O5" s="11" t="s">
        <v>74</v>
      </c>
    </row>
    <row r="6" spans="1:15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77</v>
      </c>
    </row>
    <row r="7" spans="1:15" ht="15.75" thickBot="1">
      <c r="A7" s="17"/>
      <c r="B7" s="17"/>
      <c r="C7" s="17" t="s">
        <v>78</v>
      </c>
      <c r="D7" s="17"/>
      <c r="E7" s="17"/>
      <c r="F7" s="17"/>
      <c r="G7" s="17"/>
      <c r="H7" s="17"/>
      <c r="I7" s="17" t="s">
        <v>79</v>
      </c>
      <c r="J7" s="11"/>
      <c r="K7" s="11"/>
      <c r="L7" s="17"/>
      <c r="M7" s="11"/>
      <c r="N7" s="11"/>
      <c r="O7" s="17" t="s">
        <v>75</v>
      </c>
    </row>
    <row r="8" spans="1:15" ht="15">
      <c r="A8" s="3" t="s">
        <v>27</v>
      </c>
      <c r="B8" s="3" t="s">
        <v>28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5">
        <v>0</v>
      </c>
      <c r="M8" s="3">
        <v>0</v>
      </c>
      <c r="N8" s="3">
        <v>0</v>
      </c>
      <c r="O8" s="5">
        <f>SUM(C8:N8)</f>
        <v>0</v>
      </c>
    </row>
    <row r="9" spans="1:15" ht="15">
      <c r="A9" s="3" t="s">
        <v>29</v>
      </c>
      <c r="B9" s="3" t="s">
        <v>30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5">
        <f aca="true" t="shared" si="0" ref="O9:O25">SUM(C9:N9)</f>
        <v>0</v>
      </c>
    </row>
    <row r="10" spans="1:15" ht="15">
      <c r="A10" s="4" t="s">
        <v>31</v>
      </c>
      <c r="B10" s="4" t="s">
        <v>32</v>
      </c>
      <c r="C10" s="5">
        <v>6093</v>
      </c>
      <c r="D10" s="5">
        <v>6093</v>
      </c>
      <c r="E10" s="5">
        <v>6093</v>
      </c>
      <c r="F10" s="5">
        <v>6093</v>
      </c>
      <c r="G10" s="5">
        <v>6093</v>
      </c>
      <c r="H10" s="5">
        <v>6093</v>
      </c>
      <c r="I10" s="5">
        <v>7006.95</v>
      </c>
      <c r="J10" s="5">
        <v>7006.95</v>
      </c>
      <c r="K10" s="3">
        <v>7006.95</v>
      </c>
      <c r="L10" s="3">
        <v>7006.95</v>
      </c>
      <c r="M10" s="3">
        <v>7006.95</v>
      </c>
      <c r="N10" s="3">
        <v>7006.95</v>
      </c>
      <c r="O10" s="5">
        <f t="shared" si="0"/>
        <v>78599.69999999998</v>
      </c>
    </row>
    <row r="11" spans="1:15" ht="15">
      <c r="A11" s="6" t="s">
        <v>33</v>
      </c>
      <c r="B11" s="6" t="s">
        <v>6</v>
      </c>
      <c r="C11" s="3">
        <v>0</v>
      </c>
      <c r="D11" s="3">
        <v>164</v>
      </c>
      <c r="E11" s="3">
        <v>0</v>
      </c>
      <c r="F11" s="3">
        <v>0</v>
      </c>
      <c r="G11" s="3">
        <v>0</v>
      </c>
      <c r="H11" s="3">
        <v>1095</v>
      </c>
      <c r="I11" s="5">
        <v>466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5">
        <f t="shared" si="0"/>
        <v>1725</v>
      </c>
    </row>
    <row r="12" spans="1:15" ht="15">
      <c r="A12" s="6" t="s">
        <v>34</v>
      </c>
      <c r="B12" s="6" t="s">
        <v>7</v>
      </c>
      <c r="C12" s="3">
        <v>3215.89</v>
      </c>
      <c r="D12" s="3">
        <v>2567.29</v>
      </c>
      <c r="E12" s="3">
        <v>2502.7</v>
      </c>
      <c r="F12" s="3">
        <v>2681.22</v>
      </c>
      <c r="G12" s="3">
        <v>2499.65</v>
      </c>
      <c r="H12" s="3">
        <v>2938.96</v>
      </c>
      <c r="I12" s="5">
        <v>3109.56</v>
      </c>
      <c r="J12" s="3">
        <v>1873.29</v>
      </c>
      <c r="K12" s="3">
        <v>2769.27</v>
      </c>
      <c r="L12" s="3">
        <v>2719</v>
      </c>
      <c r="M12" s="3">
        <v>2786.94</v>
      </c>
      <c r="N12" s="3">
        <v>3095.85</v>
      </c>
      <c r="O12" s="5">
        <f t="shared" si="0"/>
        <v>32759.62</v>
      </c>
    </row>
    <row r="13" spans="1:15" ht="15">
      <c r="A13" s="6" t="s">
        <v>35</v>
      </c>
      <c r="B13" s="6" t="s">
        <v>8</v>
      </c>
      <c r="C13" s="3">
        <v>1449.14</v>
      </c>
      <c r="D13" s="3">
        <v>753.7</v>
      </c>
      <c r="E13" s="3">
        <v>899.02</v>
      </c>
      <c r="F13" s="3">
        <v>891.41</v>
      </c>
      <c r="G13" s="3">
        <v>669.32</v>
      </c>
      <c r="H13" s="3">
        <v>928.57</v>
      </c>
      <c r="I13" s="5">
        <v>813.11</v>
      </c>
      <c r="J13" s="3">
        <v>824.69</v>
      </c>
      <c r="K13" s="3">
        <v>1383.72</v>
      </c>
      <c r="L13" s="3">
        <v>301.6</v>
      </c>
      <c r="M13" s="3">
        <v>949.9</v>
      </c>
      <c r="N13" s="3">
        <v>1001.99</v>
      </c>
      <c r="O13" s="5">
        <f t="shared" si="0"/>
        <v>10866.169999999998</v>
      </c>
    </row>
    <row r="14" spans="1:15" ht="15">
      <c r="A14" s="6" t="s">
        <v>36</v>
      </c>
      <c r="B14" s="6" t="s">
        <v>9</v>
      </c>
      <c r="C14" s="3">
        <v>1610.99</v>
      </c>
      <c r="D14" s="3">
        <v>1461.71</v>
      </c>
      <c r="E14" s="3">
        <v>1264.6</v>
      </c>
      <c r="F14" s="3">
        <v>1294.15</v>
      </c>
      <c r="G14" s="3">
        <v>1160.11</v>
      </c>
      <c r="H14" s="3">
        <v>2070.1</v>
      </c>
      <c r="I14" s="5">
        <v>1469.63</v>
      </c>
      <c r="J14" s="3">
        <v>650.73</v>
      </c>
      <c r="K14" s="3">
        <v>945.94</v>
      </c>
      <c r="L14" s="3">
        <v>1518.07</v>
      </c>
      <c r="M14" s="3">
        <v>1319.74</v>
      </c>
      <c r="N14" s="3">
        <v>1876.03</v>
      </c>
      <c r="O14" s="5">
        <f t="shared" si="0"/>
        <v>16641.799999999996</v>
      </c>
    </row>
    <row r="15" spans="1:15" ht="15">
      <c r="A15" s="6" t="s">
        <v>37</v>
      </c>
      <c r="B15" s="6" t="s">
        <v>10</v>
      </c>
      <c r="C15" s="3">
        <v>1610.99</v>
      </c>
      <c r="D15" s="3">
        <v>1265.52</v>
      </c>
      <c r="E15" s="3">
        <v>1247.54</v>
      </c>
      <c r="F15" s="3">
        <v>1113.19</v>
      </c>
      <c r="G15" s="3">
        <v>1143.66</v>
      </c>
      <c r="H15" s="3">
        <v>2070.1</v>
      </c>
      <c r="I15" s="5">
        <v>1469.63</v>
      </c>
      <c r="J15" s="3">
        <v>650.73</v>
      </c>
      <c r="K15" s="3">
        <v>945.94</v>
      </c>
      <c r="L15" s="3">
        <v>1518.07</v>
      </c>
      <c r="M15" s="3">
        <v>1303.29</v>
      </c>
      <c r="N15" s="3">
        <v>1892.49</v>
      </c>
      <c r="O15" s="5">
        <f t="shared" si="0"/>
        <v>16231.15</v>
      </c>
    </row>
    <row r="16" spans="1:15" ht="15">
      <c r="A16" s="6" t="s">
        <v>38</v>
      </c>
      <c r="B16" s="6" t="s">
        <v>11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5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5">
        <f t="shared" si="0"/>
        <v>0</v>
      </c>
    </row>
    <row r="17" spans="1:15" ht="15">
      <c r="A17" s="6" t="s">
        <v>39</v>
      </c>
      <c r="B17" s="6" t="s">
        <v>40</v>
      </c>
      <c r="C17" s="3">
        <v>0</v>
      </c>
      <c r="D17" s="3">
        <v>900</v>
      </c>
      <c r="E17" s="3">
        <v>0</v>
      </c>
      <c r="F17" s="3">
        <v>0</v>
      </c>
      <c r="G17" s="3">
        <v>0</v>
      </c>
      <c r="H17" s="3">
        <v>0</v>
      </c>
      <c r="I17" s="5">
        <v>0</v>
      </c>
      <c r="J17" s="3">
        <v>0</v>
      </c>
      <c r="K17" s="3">
        <v>0</v>
      </c>
      <c r="L17" s="3">
        <v>450</v>
      </c>
      <c r="M17" s="3">
        <v>0</v>
      </c>
      <c r="N17" s="3">
        <v>0</v>
      </c>
      <c r="O17" s="5">
        <f t="shared" si="0"/>
        <v>1350</v>
      </c>
    </row>
    <row r="18" spans="1:15" ht="15">
      <c r="A18" s="6" t="s">
        <v>41</v>
      </c>
      <c r="B18" s="6" t="s">
        <v>42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5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5">
        <f t="shared" si="0"/>
        <v>0</v>
      </c>
    </row>
    <row r="19" spans="1:15" ht="15">
      <c r="A19" s="6" t="s">
        <v>43</v>
      </c>
      <c r="B19" s="6" t="s">
        <v>12</v>
      </c>
      <c r="C19" s="3">
        <v>2090.88</v>
      </c>
      <c r="D19" s="3">
        <v>2047.32</v>
      </c>
      <c r="E19" s="3">
        <v>1502.82</v>
      </c>
      <c r="F19" s="3">
        <v>1219.68</v>
      </c>
      <c r="G19" s="3">
        <v>696.96</v>
      </c>
      <c r="H19" s="3">
        <v>522.72</v>
      </c>
      <c r="I19" s="5">
        <v>479.16</v>
      </c>
      <c r="J19" s="3">
        <v>520.74</v>
      </c>
      <c r="K19" s="3">
        <v>662.76</v>
      </c>
      <c r="L19" s="3">
        <v>1599.86</v>
      </c>
      <c r="M19" s="3">
        <v>1992.45</v>
      </c>
      <c r="N19" s="3">
        <v>2229.15</v>
      </c>
      <c r="O19" s="5">
        <f t="shared" si="0"/>
        <v>15564.500000000002</v>
      </c>
    </row>
    <row r="20" spans="1:15" ht="15">
      <c r="A20" s="6" t="s">
        <v>44</v>
      </c>
      <c r="B20" s="6" t="s">
        <v>45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5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5">
        <f t="shared" si="0"/>
        <v>0</v>
      </c>
    </row>
    <row r="21" spans="1:15" ht="15">
      <c r="A21" s="6" t="s">
        <v>46</v>
      </c>
      <c r="B21" s="6" t="s">
        <v>80</v>
      </c>
      <c r="C21" s="3">
        <v>550</v>
      </c>
      <c r="D21" s="3">
        <v>0</v>
      </c>
      <c r="E21" s="3">
        <v>0</v>
      </c>
      <c r="F21" s="3">
        <v>0</v>
      </c>
      <c r="G21" s="3">
        <v>785.5</v>
      </c>
      <c r="H21" s="3">
        <v>0</v>
      </c>
      <c r="I21" s="5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5">
        <f t="shared" si="0"/>
        <v>1335.5</v>
      </c>
    </row>
    <row r="22" spans="1:15" ht="15">
      <c r="A22" s="6" t="s">
        <v>47</v>
      </c>
      <c r="B22" s="6" t="s">
        <v>48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5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5">
        <f t="shared" si="0"/>
        <v>0</v>
      </c>
    </row>
    <row r="23" spans="1:15" ht="15">
      <c r="A23" s="6" t="s">
        <v>49</v>
      </c>
      <c r="B23" s="6" t="s">
        <v>13</v>
      </c>
      <c r="C23" s="3">
        <v>4764.42</v>
      </c>
      <c r="D23" s="3">
        <v>5387.74</v>
      </c>
      <c r="E23" s="3">
        <v>5034.65</v>
      </c>
      <c r="F23" s="3">
        <v>5185.45</v>
      </c>
      <c r="G23" s="3">
        <v>4742.18</v>
      </c>
      <c r="H23" s="3">
        <v>4956.35</v>
      </c>
      <c r="I23" s="5">
        <v>5058.71</v>
      </c>
      <c r="J23" s="3">
        <v>5023.37</v>
      </c>
      <c r="K23" s="3">
        <v>5465.73</v>
      </c>
      <c r="L23" s="3">
        <v>5090.7</v>
      </c>
      <c r="M23" s="3">
        <v>5065.72</v>
      </c>
      <c r="N23" s="3">
        <v>5011.19</v>
      </c>
      <c r="O23" s="5">
        <f t="shared" si="0"/>
        <v>60786.21000000001</v>
      </c>
    </row>
    <row r="24" spans="1:15" ht="15">
      <c r="A24" s="6" t="s">
        <v>50</v>
      </c>
      <c r="B24" s="7" t="s">
        <v>51</v>
      </c>
      <c r="C24" s="3">
        <v>574.7</v>
      </c>
      <c r="D24" s="3">
        <v>492.01</v>
      </c>
      <c r="E24" s="3">
        <v>1189.96</v>
      </c>
      <c r="F24" s="3">
        <v>703.74</v>
      </c>
      <c r="G24" s="3">
        <v>618.74</v>
      </c>
      <c r="H24" s="3">
        <v>483.17</v>
      </c>
      <c r="I24" s="5">
        <v>1652.73</v>
      </c>
      <c r="J24" s="3">
        <v>1269.78</v>
      </c>
      <c r="K24" s="3">
        <v>1434.9</v>
      </c>
      <c r="L24" s="3">
        <v>554.16</v>
      </c>
      <c r="M24" s="3">
        <v>1776.41</v>
      </c>
      <c r="N24" s="3">
        <v>1017.84</v>
      </c>
      <c r="O24" s="5">
        <f t="shared" si="0"/>
        <v>11768.14</v>
      </c>
    </row>
    <row r="25" spans="1:15" ht="15">
      <c r="A25" s="6" t="s">
        <v>52</v>
      </c>
      <c r="B25" s="7" t="s">
        <v>20</v>
      </c>
      <c r="C25" s="3">
        <v>979.15</v>
      </c>
      <c r="D25" s="3">
        <v>856.55</v>
      </c>
      <c r="E25" s="3">
        <v>682.13</v>
      </c>
      <c r="F25" s="3">
        <v>1609.71</v>
      </c>
      <c r="G25" s="3">
        <v>1168.55</v>
      </c>
      <c r="H25" s="3">
        <v>1075.63</v>
      </c>
      <c r="I25" s="5">
        <v>1787.18</v>
      </c>
      <c r="J25" s="3">
        <v>1148.96</v>
      </c>
      <c r="K25" s="3">
        <v>1639.4</v>
      </c>
      <c r="L25" s="3">
        <v>1487.41</v>
      </c>
      <c r="M25" s="3">
        <v>1432.05</v>
      </c>
      <c r="N25" s="3">
        <v>2485.3</v>
      </c>
      <c r="O25" s="5">
        <f t="shared" si="0"/>
        <v>16352.02</v>
      </c>
    </row>
    <row r="26" spans="1:15" ht="15">
      <c r="A26" s="7" t="s">
        <v>53</v>
      </c>
      <c r="B26" s="3" t="s">
        <v>55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.75">
      <c r="A27" s="7" t="s">
        <v>54</v>
      </c>
      <c r="B27" s="3" t="s">
        <v>14</v>
      </c>
      <c r="C27" s="12">
        <f aca="true" t="shared" si="1" ref="C27:H27">SUM(C8:C26)</f>
        <v>22939.16</v>
      </c>
      <c r="D27" s="12">
        <f t="shared" si="1"/>
        <v>21988.839999999997</v>
      </c>
      <c r="E27" s="12">
        <f t="shared" si="1"/>
        <v>20416.420000000002</v>
      </c>
      <c r="F27" s="12">
        <f t="shared" si="1"/>
        <v>20791.55</v>
      </c>
      <c r="G27" s="12">
        <f t="shared" si="1"/>
        <v>19577.670000000002</v>
      </c>
      <c r="H27" s="12">
        <f t="shared" si="1"/>
        <v>22233.6</v>
      </c>
      <c r="I27" s="12">
        <f aca="true" t="shared" si="2" ref="I27:N27">SUM(I8:I26)</f>
        <v>23312.66</v>
      </c>
      <c r="J27" s="12">
        <f t="shared" si="2"/>
        <v>18969.239999999998</v>
      </c>
      <c r="K27" s="12">
        <f t="shared" si="2"/>
        <v>22254.61</v>
      </c>
      <c r="L27" s="12">
        <f t="shared" si="2"/>
        <v>22245.82</v>
      </c>
      <c r="M27" s="12">
        <f t="shared" si="2"/>
        <v>23633.45</v>
      </c>
      <c r="N27" s="12">
        <f t="shared" si="2"/>
        <v>25616.789999999997</v>
      </c>
      <c r="O27" s="21">
        <f>SUM(C27:N27)</f>
        <v>263979.81</v>
      </c>
    </row>
    <row r="28" spans="1:15" ht="15.75">
      <c r="A28" s="7" t="s">
        <v>56</v>
      </c>
      <c r="B28" s="12" t="s">
        <v>15</v>
      </c>
      <c r="C28" s="3">
        <v>22483.15</v>
      </c>
      <c r="D28" s="3">
        <v>22483.15</v>
      </c>
      <c r="E28" s="3">
        <v>22483.15</v>
      </c>
      <c r="F28" s="3">
        <v>22483.15</v>
      </c>
      <c r="G28" s="3">
        <v>22483.15</v>
      </c>
      <c r="H28" s="3">
        <v>22483.15</v>
      </c>
      <c r="I28" s="3">
        <v>25895.25</v>
      </c>
      <c r="J28" s="3">
        <v>25895.25</v>
      </c>
      <c r="K28" s="3">
        <v>25895.25</v>
      </c>
      <c r="L28" s="3">
        <v>24964.63</v>
      </c>
      <c r="M28" s="3">
        <v>25895.25</v>
      </c>
      <c r="N28" s="3">
        <v>25895.25</v>
      </c>
      <c r="O28" s="3">
        <f>SUM(C28:N28)</f>
        <v>289339.78</v>
      </c>
    </row>
    <row r="29" spans="1:15" ht="15.75">
      <c r="A29" s="7" t="s">
        <v>57</v>
      </c>
      <c r="B29" s="12" t="s">
        <v>16</v>
      </c>
      <c r="C29" s="3">
        <v>16319.18</v>
      </c>
      <c r="D29" s="3">
        <v>14275.84</v>
      </c>
      <c r="E29" s="3">
        <v>11368.89</v>
      </c>
      <c r="F29" s="3">
        <v>26828.44</v>
      </c>
      <c r="G29" s="3">
        <v>19475.85</v>
      </c>
      <c r="H29" s="3">
        <v>17927.21</v>
      </c>
      <c r="I29" s="3">
        <v>29786.4</v>
      </c>
      <c r="J29" s="3">
        <v>19149.39</v>
      </c>
      <c r="K29" s="3">
        <v>27323.29</v>
      </c>
      <c r="L29" s="3">
        <v>24790.15</v>
      </c>
      <c r="M29" s="3">
        <v>23867.53</v>
      </c>
      <c r="N29" s="3">
        <v>41421.65</v>
      </c>
      <c r="O29" s="3">
        <f>SUM(C29:N29)</f>
        <v>272533.82</v>
      </c>
    </row>
    <row r="30" spans="1:15" ht="15.75">
      <c r="A30" s="7" t="s">
        <v>58</v>
      </c>
      <c r="B30" s="12" t="s">
        <v>17</v>
      </c>
      <c r="C30" s="3">
        <v>99902.47</v>
      </c>
      <c r="D30" s="3">
        <v>108109.78</v>
      </c>
      <c r="E30" s="3">
        <v>119224.04</v>
      </c>
      <c r="F30" s="3">
        <v>114878.75</v>
      </c>
      <c r="G30" s="3">
        <v>117886.05</v>
      </c>
      <c r="H30" s="3">
        <v>122441.99</v>
      </c>
      <c r="I30" s="3">
        <v>118550.84</v>
      </c>
      <c r="J30" s="3">
        <v>125296.7</v>
      </c>
      <c r="K30" s="3">
        <v>123868.66</v>
      </c>
      <c r="L30" s="3">
        <v>124043.14</v>
      </c>
      <c r="M30" s="3">
        <v>126070.86</v>
      </c>
      <c r="N30" s="3">
        <v>110544.46</v>
      </c>
      <c r="O30" s="3">
        <v>110544.46</v>
      </c>
    </row>
    <row r="31" spans="1:15" ht="15.75">
      <c r="A31" s="13" t="s">
        <v>59</v>
      </c>
      <c r="B31" s="12" t="s">
        <v>67</v>
      </c>
      <c r="C31" s="18">
        <f aca="true" t="shared" si="3" ref="C31:N31">C27/3046.5</f>
        <v>7.52967667815526</v>
      </c>
      <c r="D31" s="18">
        <f t="shared" si="3"/>
        <v>7.217738388314458</v>
      </c>
      <c r="E31" s="18">
        <f t="shared" si="3"/>
        <v>6.701598555719679</v>
      </c>
      <c r="F31" s="18">
        <f t="shared" si="3"/>
        <v>6.824733300508781</v>
      </c>
      <c r="G31" s="18">
        <f t="shared" si="3"/>
        <v>6.426282619399311</v>
      </c>
      <c r="H31" s="18">
        <f t="shared" si="3"/>
        <v>7.298079763663219</v>
      </c>
      <c r="I31" s="18">
        <f t="shared" si="3"/>
        <v>7.652276382734285</v>
      </c>
      <c r="J31" s="18">
        <f t="shared" si="3"/>
        <v>6.22656819300837</v>
      </c>
      <c r="K31" s="18">
        <f t="shared" si="3"/>
        <v>7.304976202199245</v>
      </c>
      <c r="L31" s="18">
        <f t="shared" si="3"/>
        <v>7.302090924011161</v>
      </c>
      <c r="M31" s="18">
        <f t="shared" si="3"/>
        <v>7.757574265550632</v>
      </c>
      <c r="N31" s="18">
        <f t="shared" si="3"/>
        <v>8.408596750369275</v>
      </c>
      <c r="O31" s="18">
        <f>O27/3046.5/12</f>
        <v>7.220849335302806</v>
      </c>
    </row>
    <row r="32" spans="1:6" ht="15.75">
      <c r="A32" s="14"/>
      <c r="B32" s="15" t="s">
        <v>60</v>
      </c>
      <c r="C32" s="15"/>
      <c r="D32" s="15" t="s">
        <v>21</v>
      </c>
      <c r="E32" s="16"/>
      <c r="F32" s="16"/>
    </row>
    <row r="33" spans="1:12" ht="15.75">
      <c r="A33" s="14"/>
      <c r="B33" s="15" t="s">
        <v>23</v>
      </c>
      <c r="C33" s="15"/>
      <c r="D33" s="15" t="s">
        <v>24</v>
      </c>
      <c r="E33" s="16"/>
      <c r="F33" s="16"/>
      <c r="L33" s="2" t="s">
        <v>3</v>
      </c>
    </row>
    <row r="34" spans="1:6" ht="15.75">
      <c r="A34" s="14"/>
      <c r="B34" s="15" t="s">
        <v>18</v>
      </c>
      <c r="C34" s="15"/>
      <c r="D34" s="15" t="s">
        <v>19</v>
      </c>
      <c r="E34" s="16"/>
      <c r="F34" s="16"/>
    </row>
    <row r="35" spans="1:6" ht="15.75">
      <c r="A35" s="14"/>
      <c r="B35" s="15"/>
      <c r="C35" s="15"/>
      <c r="D35" s="15"/>
      <c r="E35" s="16"/>
      <c r="F35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2016-02-04T12:09:51Z</dcterms:modified>
  <cp:category/>
  <cp:version/>
  <cp:contentType/>
  <cp:contentStatus/>
</cp:coreProperties>
</file>