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<sst xmlns="http://schemas.openxmlformats.org/spreadsheetml/2006/main" count="70" uniqueCount="70">
  <si>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</si>
  <si>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</si>
  <si>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</si>
  <si>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</si>
  <si>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</si>
  <si>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</si>
  <si>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</si>
  <si>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</si>
  <si>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</si>
  <si>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</si>
  <si>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</si>
  <si>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</si>
  <si>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</si>
  <si>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</si>
  <si>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</si>
  <si>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</si>
  <si>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</si>
  <si>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</si>
  <si>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</si>
  <si>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</si>
  <si>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</si>
  <si>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</si>
  <si>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</si>
  <si>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</si>
  <si>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д.11</t>
  </si>
  <si>
    <t>854,6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</si>
  <si>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</si>
  <si>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</si>
  <si>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</si>
  <si>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</si>
  <si>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</si>
  <si>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</si>
  <si>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</si>
  <si>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</si>
  <si>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</si>
  <si>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</si>
  <si>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</si>
  <si>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</si>
  <si>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</si>
  <si>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</si>
  <si>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</si>
  <si>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</si>
  <si>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</si>
  <si>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</si>
  <si>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</si>
  <si>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</si>
  <si>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</si>
  <si>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</si>
  <si>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</si>
  <si>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</si>
  <si>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</si>
  <si>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</si>
  <si>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</si>
  <si>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</si>
  <si>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</si>
  <si>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</si>
  <si>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</si>
  <si>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</si>
  <si>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</si>
  <si>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</si>
  <si>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</si>
  <si>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</si>
  <si>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</si>
  <si>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</si>
  <si>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</si>
  <si>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</si>
  <si>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8,5 руб.м2</t>
  </si>
  <si>
    <t>2016г.</t>
  </si>
  <si>
    <t>2016 г.</t>
  </si>
  <si>
    <t>Освещение мест общего пользования(общедомовое)</t>
  </si>
</sst>
</file>

<file path=xl/styles.xml><?xml version="1.0" encoding="utf-8"?>
<styleSheet xmlns="http://schemas.openxmlformats.org/spreadsheetml/2006/main">
  <numFmts count="3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2" fontId="1" fillId="0" borderId="17" xfId="0" applyNumberFormat="1" applyFont="1" applyBorder="1" applyAlignment="1">
      <alignment horizontal="left"/>
    </xf>
    <xf numFmtId="2" fontId="1" fillId="0" borderId="17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E17" sqref="E17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2.421875" style="0" customWidth="1"/>
    <col min="4" max="4" width="12.0039062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24</v>
      </c>
      <c r="B2" s="1"/>
      <c r="C2" s="1"/>
    </row>
    <row r="3" spans="1:11" s="2" customFormat="1" ht="16.5" thickBot="1">
      <c r="A3" s="1" t="s">
        <v>1</v>
      </c>
      <c r="B3" s="1"/>
      <c r="C3" s="1"/>
      <c r="F3" s="1" t="s">
        <v>25</v>
      </c>
      <c r="K3" s="2" t="s">
        <v>20</v>
      </c>
    </row>
    <row r="4" spans="1:15" s="2" customFormat="1" ht="15.75" thickBot="1">
      <c r="A4" s="5" t="s">
        <v>2</v>
      </c>
      <c r="B4" s="5"/>
      <c r="C4" s="11"/>
      <c r="D4" s="3"/>
      <c r="E4" s="3"/>
      <c r="F4" s="3" t="s">
        <v>67</v>
      </c>
      <c r="G4" s="3"/>
      <c r="H4" s="3"/>
      <c r="I4" s="3"/>
      <c r="J4" s="3"/>
      <c r="K4" s="3"/>
      <c r="L4" s="3"/>
      <c r="M4" s="3"/>
      <c r="N4" s="3"/>
      <c r="O4" s="4"/>
    </row>
    <row r="5" spans="1:15" s="2" customFormat="1" ht="15">
      <c r="A5" s="6" t="s">
        <v>4</v>
      </c>
      <c r="B5" s="6" t="s">
        <v>5</v>
      </c>
      <c r="C5" s="6" t="s">
        <v>51</v>
      </c>
      <c r="D5" s="6" t="s">
        <v>52</v>
      </c>
      <c r="E5" s="6" t="s">
        <v>53</v>
      </c>
      <c r="F5" s="6" t="s">
        <v>54</v>
      </c>
      <c r="G5" s="6" t="s">
        <v>55</v>
      </c>
      <c r="H5" s="6" t="s">
        <v>56</v>
      </c>
      <c r="I5" s="6" t="s">
        <v>58</v>
      </c>
      <c r="J5" s="5" t="s">
        <v>59</v>
      </c>
      <c r="K5" s="12" t="s">
        <v>60</v>
      </c>
      <c r="L5" s="6" t="s">
        <v>61</v>
      </c>
      <c r="M5" s="6" t="s">
        <v>62</v>
      </c>
      <c r="N5" s="5" t="s">
        <v>63</v>
      </c>
      <c r="O5" s="6" t="s">
        <v>64</v>
      </c>
    </row>
    <row r="6" spans="1:15" s="2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 t="s">
        <v>65</v>
      </c>
    </row>
    <row r="7" spans="1:15" s="2" customFormat="1" ht="15.75" thickBot="1">
      <c r="A7" s="10"/>
      <c r="B7" s="10"/>
      <c r="C7" s="10" t="s">
        <v>66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 t="s">
        <v>68</v>
      </c>
    </row>
    <row r="8" spans="1:15" s="2" customFormat="1" ht="15">
      <c r="A8" s="14" t="s">
        <v>26</v>
      </c>
      <c r="B8" s="14" t="s">
        <v>27</v>
      </c>
      <c r="C8" s="17">
        <v>0</v>
      </c>
      <c r="D8" s="17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</row>
    <row r="9" spans="1:15" s="2" customFormat="1" ht="15">
      <c r="A9" s="14" t="s">
        <v>28</v>
      </c>
      <c r="B9" s="14" t="s">
        <v>29</v>
      </c>
      <c r="C9" s="17">
        <v>0</v>
      </c>
      <c r="D9" s="17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</row>
    <row r="10" spans="1:15" s="2" customFormat="1" ht="15">
      <c r="A10" s="13" t="s">
        <v>30</v>
      </c>
      <c r="B10" s="13" t="s">
        <v>31</v>
      </c>
      <c r="C10" s="18">
        <v>1993.87</v>
      </c>
      <c r="D10" s="18">
        <v>1993.87</v>
      </c>
      <c r="E10" s="13">
        <v>1993.87</v>
      </c>
      <c r="F10" s="13">
        <v>1993.87</v>
      </c>
      <c r="G10" s="13">
        <v>1993.87</v>
      </c>
      <c r="H10" s="13">
        <v>1993.87</v>
      </c>
      <c r="I10" s="13">
        <v>1993.87</v>
      </c>
      <c r="J10" s="13">
        <v>1993.87</v>
      </c>
      <c r="K10" s="14">
        <v>1993.87</v>
      </c>
      <c r="L10" s="14">
        <v>1993.87</v>
      </c>
      <c r="M10" s="14">
        <v>1993.87</v>
      </c>
      <c r="N10" s="14">
        <v>1993.87</v>
      </c>
      <c r="O10" s="14">
        <f>SUM(C10:N10)</f>
        <v>23926.43999999999</v>
      </c>
    </row>
    <row r="11" spans="1:15" s="2" customFormat="1" ht="15">
      <c r="A11" s="14" t="s">
        <v>32</v>
      </c>
      <c r="B11" s="14" t="s">
        <v>6</v>
      </c>
      <c r="C11" s="17">
        <v>0</v>
      </c>
      <c r="D11" s="17">
        <v>0</v>
      </c>
      <c r="E11" s="14">
        <v>0</v>
      </c>
      <c r="F11" s="14">
        <v>0</v>
      </c>
      <c r="G11" s="14">
        <v>551.8</v>
      </c>
      <c r="H11" s="14">
        <v>0</v>
      </c>
      <c r="I11" s="13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f aca="true" t="shared" si="0" ref="O11:O21">SUM(C11:N11)</f>
        <v>551.8</v>
      </c>
    </row>
    <row r="12" spans="1:15" s="2" customFormat="1" ht="15">
      <c r="A12" s="14" t="s">
        <v>33</v>
      </c>
      <c r="B12" s="14" t="s">
        <v>7</v>
      </c>
      <c r="C12" s="17">
        <v>673.75</v>
      </c>
      <c r="D12" s="17">
        <v>693.52</v>
      </c>
      <c r="E12" s="14">
        <v>823.9</v>
      </c>
      <c r="F12" s="14">
        <v>733.05</v>
      </c>
      <c r="G12" s="14">
        <v>742.93</v>
      </c>
      <c r="H12" s="14">
        <v>657.89</v>
      </c>
      <c r="I12" s="13">
        <v>1113.88</v>
      </c>
      <c r="J12" s="14">
        <v>886.41</v>
      </c>
      <c r="K12" s="14">
        <v>752.21</v>
      </c>
      <c r="L12" s="14">
        <v>824.94</v>
      </c>
      <c r="M12" s="14">
        <v>796.94</v>
      </c>
      <c r="N12" s="14">
        <v>1163.99</v>
      </c>
      <c r="O12" s="14">
        <f t="shared" si="0"/>
        <v>9863.41</v>
      </c>
    </row>
    <row r="13" spans="1:15" s="2" customFormat="1" ht="15">
      <c r="A13" s="14" t="s">
        <v>34</v>
      </c>
      <c r="B13" s="14" t="s">
        <v>8</v>
      </c>
      <c r="C13" s="17">
        <v>232.94</v>
      </c>
      <c r="D13" s="17">
        <v>233.8</v>
      </c>
      <c r="E13" s="14">
        <v>259.9</v>
      </c>
      <c r="F13" s="14">
        <v>253.22</v>
      </c>
      <c r="G13" s="14">
        <v>262.58</v>
      </c>
      <c r="H13" s="14">
        <v>1108.99</v>
      </c>
      <c r="I13" s="13">
        <v>55.31</v>
      </c>
      <c r="J13" s="14">
        <v>277.93</v>
      </c>
      <c r="K13" s="14">
        <v>244.55</v>
      </c>
      <c r="L13" s="14">
        <v>243.51</v>
      </c>
      <c r="M13" s="14">
        <v>269.26</v>
      </c>
      <c r="N13" s="14">
        <v>612.12</v>
      </c>
      <c r="O13" s="14">
        <f t="shared" si="0"/>
        <v>4054.1100000000006</v>
      </c>
    </row>
    <row r="14" spans="1:15" s="2" customFormat="1" ht="15">
      <c r="A14" s="14" t="s">
        <v>35</v>
      </c>
      <c r="B14" s="14" t="s">
        <v>9</v>
      </c>
      <c r="C14" s="17">
        <v>282.87</v>
      </c>
      <c r="D14" s="17">
        <v>449.4</v>
      </c>
      <c r="E14" s="14">
        <v>409.96</v>
      </c>
      <c r="F14" s="14">
        <v>367.48</v>
      </c>
      <c r="G14" s="14">
        <v>433.28</v>
      </c>
      <c r="H14" s="14">
        <v>405.02</v>
      </c>
      <c r="I14" s="13">
        <v>320.84</v>
      </c>
      <c r="J14" s="14">
        <v>305.41</v>
      </c>
      <c r="K14" s="14">
        <v>508.35</v>
      </c>
      <c r="L14" s="14">
        <v>370.69</v>
      </c>
      <c r="M14" s="14">
        <v>380.48</v>
      </c>
      <c r="N14" s="14">
        <v>586.2</v>
      </c>
      <c r="O14" s="14">
        <f t="shared" si="0"/>
        <v>4819.9800000000005</v>
      </c>
    </row>
    <row r="15" spans="1:15" s="2" customFormat="1" ht="15">
      <c r="A15" s="14" t="s">
        <v>36</v>
      </c>
      <c r="B15" s="14" t="s">
        <v>10</v>
      </c>
      <c r="C15" s="17">
        <v>184.3</v>
      </c>
      <c r="D15" s="17">
        <v>449.4</v>
      </c>
      <c r="E15" s="14">
        <v>402.5</v>
      </c>
      <c r="F15" s="14">
        <v>361.32</v>
      </c>
      <c r="G15" s="14">
        <v>354.56</v>
      </c>
      <c r="H15" s="14">
        <v>356.12</v>
      </c>
      <c r="I15" s="13">
        <v>303.24</v>
      </c>
      <c r="J15" s="14">
        <v>301.42</v>
      </c>
      <c r="K15" s="14">
        <v>508.35</v>
      </c>
      <c r="L15" s="14">
        <v>336.62</v>
      </c>
      <c r="M15" s="14">
        <v>375.71</v>
      </c>
      <c r="N15" s="14">
        <v>595.65</v>
      </c>
      <c r="O15" s="14">
        <f t="shared" si="0"/>
        <v>4529.19</v>
      </c>
    </row>
    <row r="16" spans="1:15" s="2" customFormat="1" ht="15">
      <c r="A16" s="14" t="s">
        <v>37</v>
      </c>
      <c r="B16" s="14" t="s">
        <v>11</v>
      </c>
      <c r="C16" s="17">
        <v>0</v>
      </c>
      <c r="D16" s="17">
        <v>0</v>
      </c>
      <c r="E16" s="14">
        <v>0</v>
      </c>
      <c r="F16" s="14">
        <v>0</v>
      </c>
      <c r="G16" s="14">
        <v>0</v>
      </c>
      <c r="H16" s="14">
        <v>0</v>
      </c>
      <c r="I16" s="13">
        <v>0</v>
      </c>
      <c r="J16" s="14">
        <v>0</v>
      </c>
      <c r="K16" s="14">
        <v>0</v>
      </c>
      <c r="L16" s="14">
        <v>0</v>
      </c>
      <c r="M16" s="14">
        <v>0</v>
      </c>
      <c r="N16" s="14">
        <v>6732</v>
      </c>
      <c r="O16" s="14">
        <f t="shared" si="0"/>
        <v>6732</v>
      </c>
    </row>
    <row r="17" spans="1:15" s="2" customFormat="1" ht="15">
      <c r="A17" s="14" t="s">
        <v>38</v>
      </c>
      <c r="B17" s="14" t="s">
        <v>39</v>
      </c>
      <c r="C17" s="17">
        <v>0</v>
      </c>
      <c r="D17" s="17">
        <v>0</v>
      </c>
      <c r="E17" s="14">
        <v>600</v>
      </c>
      <c r="F17" s="14">
        <v>0</v>
      </c>
      <c r="G17" s="14">
        <v>0</v>
      </c>
      <c r="H17" s="14">
        <v>0</v>
      </c>
      <c r="I17" s="13">
        <v>0</v>
      </c>
      <c r="J17" s="14">
        <v>0</v>
      </c>
      <c r="K17" s="14">
        <v>0</v>
      </c>
      <c r="L17" s="14">
        <v>900</v>
      </c>
      <c r="M17" s="14">
        <v>0</v>
      </c>
      <c r="N17" s="14">
        <v>0</v>
      </c>
      <c r="O17" s="14">
        <f t="shared" si="0"/>
        <v>1500</v>
      </c>
    </row>
    <row r="18" spans="1:15" s="2" customFormat="1" ht="15">
      <c r="A18" s="14" t="s">
        <v>40</v>
      </c>
      <c r="B18" s="14" t="s">
        <v>69</v>
      </c>
      <c r="C18" s="17">
        <v>495.38</v>
      </c>
      <c r="D18" s="17">
        <v>476.92</v>
      </c>
      <c r="E18" s="14">
        <v>394.04</v>
      </c>
      <c r="F18" s="14">
        <v>356.45</v>
      </c>
      <c r="G18" s="14">
        <v>278.76</v>
      </c>
      <c r="H18" s="14">
        <v>226.54</v>
      </c>
      <c r="I18" s="13">
        <v>186.35</v>
      </c>
      <c r="J18" s="14">
        <v>460.83</v>
      </c>
      <c r="K18" s="14">
        <v>485.49</v>
      </c>
      <c r="L18" s="14">
        <v>2330.81</v>
      </c>
      <c r="M18" s="14">
        <v>262.26</v>
      </c>
      <c r="N18" s="14">
        <v>313.02</v>
      </c>
      <c r="O18" s="14">
        <f t="shared" si="0"/>
        <v>6266.85</v>
      </c>
    </row>
    <row r="19" spans="1:15" s="2" customFormat="1" ht="15">
      <c r="A19" s="14" t="s">
        <v>41</v>
      </c>
      <c r="B19" s="14" t="s">
        <v>12</v>
      </c>
      <c r="C19" s="17">
        <v>1415.04</v>
      </c>
      <c r="D19" s="17">
        <v>1445.56</v>
      </c>
      <c r="E19" s="14">
        <v>1427.52</v>
      </c>
      <c r="F19" s="14">
        <v>1406.11</v>
      </c>
      <c r="G19" s="14">
        <v>1387.99</v>
      </c>
      <c r="H19" s="14">
        <v>1442.61</v>
      </c>
      <c r="I19" s="13">
        <v>1416.95</v>
      </c>
      <c r="J19" s="14">
        <v>1389.38</v>
      </c>
      <c r="K19" s="14">
        <v>1568.22</v>
      </c>
      <c r="L19" s="14">
        <v>1885.85</v>
      </c>
      <c r="M19" s="14">
        <v>235.71</v>
      </c>
      <c r="N19" s="14">
        <v>1415.3</v>
      </c>
      <c r="O19" s="14">
        <f t="shared" si="0"/>
        <v>16436.239999999998</v>
      </c>
    </row>
    <row r="20" spans="1:15" s="2" customFormat="1" ht="15">
      <c r="A20" s="14" t="s">
        <v>42</v>
      </c>
      <c r="B20" s="15" t="s">
        <v>47</v>
      </c>
      <c r="C20" s="17">
        <v>459.2</v>
      </c>
      <c r="D20" s="17">
        <v>383.6</v>
      </c>
      <c r="E20" s="14">
        <v>453.82</v>
      </c>
      <c r="F20" s="14">
        <v>420.36</v>
      </c>
      <c r="G20" s="14">
        <v>167.14</v>
      </c>
      <c r="H20" s="14">
        <v>352.39</v>
      </c>
      <c r="I20" s="13">
        <v>166.01</v>
      </c>
      <c r="J20" s="14">
        <v>301.42</v>
      </c>
      <c r="K20" s="14">
        <v>417.93</v>
      </c>
      <c r="L20" s="14">
        <v>327.69</v>
      </c>
      <c r="M20" s="14">
        <v>1486.65</v>
      </c>
      <c r="N20" s="14">
        <v>344.59</v>
      </c>
      <c r="O20" s="14">
        <f t="shared" si="0"/>
        <v>5280.799999999999</v>
      </c>
    </row>
    <row r="21" spans="1:15" s="2" customFormat="1" ht="15">
      <c r="A21" s="14" t="s">
        <v>43</v>
      </c>
      <c r="B21" s="15" t="s">
        <v>19</v>
      </c>
      <c r="C21" s="17">
        <v>462.54</v>
      </c>
      <c r="D21" s="17">
        <v>390.1</v>
      </c>
      <c r="E21" s="14">
        <v>403.24</v>
      </c>
      <c r="F21" s="14">
        <v>419.94</v>
      </c>
      <c r="G21" s="14">
        <v>401.42</v>
      </c>
      <c r="H21" s="14">
        <v>289.79</v>
      </c>
      <c r="I21" s="13">
        <v>410.45</v>
      </c>
      <c r="J21" s="14">
        <v>448.73</v>
      </c>
      <c r="K21" s="14">
        <v>387.66</v>
      </c>
      <c r="L21" s="14">
        <v>533.28</v>
      </c>
      <c r="M21" s="14">
        <v>201.48</v>
      </c>
      <c r="N21" s="14">
        <v>426.46</v>
      </c>
      <c r="O21" s="14">
        <f t="shared" si="0"/>
        <v>4775.089999999999</v>
      </c>
    </row>
    <row r="22" spans="1:15" s="2" customFormat="1" ht="15.75">
      <c r="A22" s="15" t="s">
        <v>44</v>
      </c>
      <c r="B22" s="14" t="s">
        <v>13</v>
      </c>
      <c r="C22" s="19">
        <f aca="true" t="shared" si="1" ref="C22:N22">SUM(C8:C21)</f>
        <v>6199.889999999999</v>
      </c>
      <c r="D22" s="19">
        <f t="shared" si="1"/>
        <v>6516.17</v>
      </c>
      <c r="E22" s="20">
        <f t="shared" si="1"/>
        <v>7168.75</v>
      </c>
      <c r="F22" s="20">
        <f t="shared" si="1"/>
        <v>6311.799999999999</v>
      </c>
      <c r="G22" s="20">
        <f t="shared" si="1"/>
        <v>6574.330000000001</v>
      </c>
      <c r="H22" s="20">
        <f t="shared" si="1"/>
        <v>6833.22</v>
      </c>
      <c r="I22" s="20">
        <f t="shared" si="1"/>
        <v>5966.900000000001</v>
      </c>
      <c r="J22" s="20">
        <f t="shared" si="1"/>
        <v>6365.4</v>
      </c>
      <c r="K22" s="20">
        <f t="shared" si="1"/>
        <v>6866.63</v>
      </c>
      <c r="L22" s="20">
        <f t="shared" si="1"/>
        <v>9747.26</v>
      </c>
      <c r="M22" s="20">
        <f t="shared" si="1"/>
        <v>6002.359999999999</v>
      </c>
      <c r="N22" s="20">
        <f t="shared" si="1"/>
        <v>14183.199999999997</v>
      </c>
      <c r="O22" s="20">
        <f>SUM(C22:N22)</f>
        <v>88735.90999999999</v>
      </c>
    </row>
    <row r="23" spans="1:15" s="2" customFormat="1" ht="15.75">
      <c r="A23" s="15" t="s">
        <v>45</v>
      </c>
      <c r="B23" s="20" t="s">
        <v>14</v>
      </c>
      <c r="C23" s="17">
        <v>7264.1</v>
      </c>
      <c r="D23" s="17">
        <v>7264.1</v>
      </c>
      <c r="E23" s="14">
        <v>-2545.33</v>
      </c>
      <c r="F23" s="14">
        <v>7264.1</v>
      </c>
      <c r="G23" s="14">
        <v>7264.1</v>
      </c>
      <c r="H23" s="14">
        <v>7264.1</v>
      </c>
      <c r="I23" s="14">
        <v>7605.94</v>
      </c>
      <c r="J23" s="14">
        <v>7605.94</v>
      </c>
      <c r="K23" s="14">
        <v>7605.94</v>
      </c>
      <c r="L23" s="14">
        <v>7605.94</v>
      </c>
      <c r="M23" s="14">
        <v>7605.94</v>
      </c>
      <c r="N23" s="14">
        <v>7605.94</v>
      </c>
      <c r="O23" s="14">
        <f>SUM(C23:N23)</f>
        <v>79410.81000000001</v>
      </c>
    </row>
    <row r="24" spans="1:15" s="2" customFormat="1" ht="15.75">
      <c r="A24" s="15" t="s">
        <v>46</v>
      </c>
      <c r="B24" s="20" t="s">
        <v>15</v>
      </c>
      <c r="C24" s="17">
        <v>7709.05</v>
      </c>
      <c r="D24" s="17">
        <v>6501.65</v>
      </c>
      <c r="E24" s="14">
        <v>6720.65</v>
      </c>
      <c r="F24" s="14">
        <v>6998.95</v>
      </c>
      <c r="G24" s="14">
        <v>6690.33</v>
      </c>
      <c r="H24" s="14">
        <v>4829.85</v>
      </c>
      <c r="I24" s="14">
        <v>6840.9</v>
      </c>
      <c r="J24" s="14">
        <v>7478.89</v>
      </c>
      <c r="K24" s="14">
        <v>6461.02</v>
      </c>
      <c r="L24" s="14">
        <v>8888.04</v>
      </c>
      <c r="M24" s="14">
        <v>3357.97</v>
      </c>
      <c r="N24" s="14">
        <v>7107.67</v>
      </c>
      <c r="O24" s="14">
        <f>SUM(C24:N24)</f>
        <v>79584.96999999999</v>
      </c>
    </row>
    <row r="25" spans="1:15" s="2" customFormat="1" ht="15.75">
      <c r="A25" s="15" t="s">
        <v>48</v>
      </c>
      <c r="B25" s="20" t="s">
        <v>16</v>
      </c>
      <c r="C25" s="17">
        <v>44081.88</v>
      </c>
      <c r="D25" s="17">
        <v>44844.33</v>
      </c>
      <c r="E25" s="14">
        <v>35578.35</v>
      </c>
      <c r="F25" s="14">
        <v>35843.5</v>
      </c>
      <c r="G25" s="14">
        <v>36417.27</v>
      </c>
      <c r="H25" s="14">
        <v>38851.52</v>
      </c>
      <c r="I25" s="14">
        <v>39616.56</v>
      </c>
      <c r="J25" s="14">
        <v>39743.61</v>
      </c>
      <c r="K25" s="14">
        <v>40888.53</v>
      </c>
      <c r="L25" s="14">
        <v>39606.43</v>
      </c>
      <c r="M25" s="14">
        <v>43854.4</v>
      </c>
      <c r="N25" s="14">
        <v>44352.67</v>
      </c>
      <c r="O25" s="14">
        <v>44352.87</v>
      </c>
    </row>
    <row r="26" spans="1:15" s="2" customFormat="1" ht="15.75">
      <c r="A26" s="16" t="s">
        <v>49</v>
      </c>
      <c r="B26" s="20" t="s">
        <v>57</v>
      </c>
      <c r="C26" s="21">
        <f aca="true" t="shared" si="2" ref="C26:N26">C22/866.9</f>
        <v>7.15179374783712</v>
      </c>
      <c r="D26" s="21">
        <f t="shared" si="2"/>
        <v>7.516633983158381</v>
      </c>
      <c r="E26" s="22">
        <f t="shared" si="2"/>
        <v>8.269408236244088</v>
      </c>
      <c r="F26" s="22">
        <f t="shared" si="2"/>
        <v>7.2808859153304875</v>
      </c>
      <c r="G26" s="22">
        <f t="shared" si="2"/>
        <v>7.583723612873459</v>
      </c>
      <c r="H26" s="22">
        <f t="shared" si="2"/>
        <v>7.882362440881302</v>
      </c>
      <c r="I26" s="22">
        <f t="shared" si="2"/>
        <v>6.883031491521514</v>
      </c>
      <c r="J26" s="22">
        <f t="shared" si="2"/>
        <v>7.342715422770792</v>
      </c>
      <c r="K26" s="22">
        <f t="shared" si="2"/>
        <v>7.9209020648287005</v>
      </c>
      <c r="L26" s="22">
        <f t="shared" si="2"/>
        <v>11.243811281578036</v>
      </c>
      <c r="M26" s="22">
        <f t="shared" si="2"/>
        <v>6.923935863421385</v>
      </c>
      <c r="N26" s="22">
        <f t="shared" si="2"/>
        <v>16.360825931479983</v>
      </c>
      <c r="O26" s="22">
        <f>O22/866.9/12</f>
        <v>8.530002499327104</v>
      </c>
    </row>
    <row r="27" spans="1:6" s="2" customFormat="1" ht="15.75">
      <c r="A27" s="7"/>
      <c r="B27" s="8" t="s">
        <v>50</v>
      </c>
      <c r="C27" s="8"/>
      <c r="D27" s="8" t="s">
        <v>21</v>
      </c>
      <c r="E27" s="9"/>
      <c r="F27" s="9"/>
    </row>
    <row r="28" spans="1:12" s="2" customFormat="1" ht="15.75">
      <c r="A28" s="7"/>
      <c r="B28" s="8" t="s">
        <v>22</v>
      </c>
      <c r="C28" s="8"/>
      <c r="D28" s="8" t="s">
        <v>23</v>
      </c>
      <c r="E28" s="9"/>
      <c r="F28" s="9"/>
      <c r="L28" s="2" t="s">
        <v>3</v>
      </c>
    </row>
    <row r="29" spans="1:6" s="2" customFormat="1" ht="15.75">
      <c r="A29" s="7"/>
      <c r="B29" s="8" t="s">
        <v>17</v>
      </c>
      <c r="C29" s="8"/>
      <c r="D29" s="8" t="s">
        <v>18</v>
      </c>
      <c r="E29" s="9"/>
      <c r="F29" s="9"/>
    </row>
    <row r="30" spans="1:6" s="2" customFormat="1" ht="15.75">
      <c r="A30" s="7"/>
      <c r="B30" s="8"/>
      <c r="C30" s="8"/>
      <c r="D30" s="8"/>
      <c r="E30" s="9"/>
      <c r="F30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GSM</cp:lastModifiedBy>
  <dcterms:created xsi:type="dcterms:W3CDTF">1996-10-08T23:32:33Z</dcterms:created>
  <dcterms:modified xsi:type="dcterms:W3CDTF">2017-02-06T19:34:31Z</dcterms:modified>
  <cp:category/>
  <cp:version/>
  <cp:contentType/>
  <cp:contentStatus/>
</cp:coreProperties>
</file>