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<sst xmlns="http://schemas.openxmlformats.org/spreadsheetml/2006/main" count="71" uniqueCount="69">
  <si>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</si>
  <si>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</si>
  <si>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</si>
  <si>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</si>
  <si>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</si>
  <si>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</si>
  <si>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</si>
  <si>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</si>
  <si>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</si>
  <si>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</si>
  <si>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</si>
  <si>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</si>
  <si>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</si>
  <si>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</si>
  <si>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</si>
  <si>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</si>
  <si>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</si>
  <si>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</si>
  <si>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</si>
  <si>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</si>
  <si>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</si>
  <si>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</si>
  <si>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</si>
  <si>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</si>
  <si>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 Крутоярский д. 16</t>
  </si>
  <si>
    <t>716,1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</si>
  <si>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</si>
  <si>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</si>
  <si>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</si>
  <si>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</si>
  <si>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</si>
  <si>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</si>
  <si>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</si>
  <si>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</si>
  <si>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</si>
  <si>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</si>
  <si>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</si>
  <si>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</si>
  <si>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</si>
  <si>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</si>
  <si>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12.</t>
  </si>
  <si>
    <t>16.</t>
  </si>
  <si>
    <t>17.</t>
  </si>
  <si>
    <t>Услуги сторонних организаций</t>
  </si>
  <si>
    <t>18.</t>
  </si>
  <si>
    <t>20.</t>
  </si>
  <si>
    <t>21.</t>
  </si>
  <si>
    <t>22.</t>
  </si>
  <si>
    <t>23.</t>
  </si>
  <si>
    <t>24.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</si>
  <si>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</si>
  <si>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</si>
  <si>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</si>
  <si>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</si>
  <si>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</si>
  <si>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</si>
  <si>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</si>
  <si>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</si>
  <si>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</si>
  <si>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</si>
  <si>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</si>
  <si>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</si>
  <si>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</si>
  <si>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</si>
  <si>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</si>
  <si>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2016 г.</t>
  </si>
  <si>
    <t>за</t>
  </si>
  <si>
    <t>8 руб.м2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</si>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</sst>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2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0.57421875" style="0" customWidth="1"/>
    <col min="5" max="5" width="18.7109375" style="0" bestFit="1" customWidth="1"/>
    <col min="6" max="6" width="10.2812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9" s="2" customFormat="1" ht="15.75">
      <c r="A1" s="1" t="s">
        <v>0</v>
      </c>
      <c r="B1" s="1"/>
      <c r="C1" s="1"/>
      <c r="D1" s="1"/>
      <c r="I1" s="2" t="s">
        <v>1</v>
      </c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1" t="s">
        <v>3</v>
      </c>
      <c r="B4" s="11"/>
      <c r="C4" s="16"/>
      <c r="D4" s="3"/>
      <c r="E4" s="3"/>
      <c r="F4" s="3" t="s">
        <v>65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12" t="s">
        <v>4</v>
      </c>
      <c r="B5" s="12" t="s">
        <v>5</v>
      </c>
      <c r="C5" s="17" t="s">
        <v>51</v>
      </c>
      <c r="D5" s="12" t="s">
        <v>52</v>
      </c>
      <c r="E5" s="12" t="s">
        <v>53</v>
      </c>
      <c r="F5" s="12" t="s">
        <v>54</v>
      </c>
      <c r="G5" s="12" t="s">
        <v>55</v>
      </c>
      <c r="H5" s="12" t="s">
        <v>56</v>
      </c>
      <c r="I5" s="12" t="s">
        <v>58</v>
      </c>
      <c r="J5" s="11" t="s">
        <v>59</v>
      </c>
      <c r="K5" s="18" t="s">
        <v>60</v>
      </c>
      <c r="L5" s="12" t="s">
        <v>61</v>
      </c>
      <c r="M5" s="12" t="s">
        <v>62</v>
      </c>
      <c r="N5" s="11" t="s">
        <v>63</v>
      </c>
      <c r="O5" s="12" t="s">
        <v>64</v>
      </c>
    </row>
    <row r="6" spans="1:15" s="2" customFormat="1" ht="15">
      <c r="A6" s="12"/>
      <c r="B6" s="12"/>
      <c r="C6" s="1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66</v>
      </c>
    </row>
    <row r="7" spans="1:15" s="2" customFormat="1" ht="15.75" thickBot="1">
      <c r="A7" s="14"/>
      <c r="B7" s="14"/>
      <c r="C7" s="14" t="s">
        <v>67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65</v>
      </c>
    </row>
    <row r="8" spans="1:15" s="2" customFormat="1" ht="15">
      <c r="A8" s="6" t="s">
        <v>26</v>
      </c>
      <c r="B8" s="6" t="s">
        <v>27</v>
      </c>
      <c r="C8" s="19">
        <v>0</v>
      </c>
      <c r="D8" s="19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s="2" customFormat="1" ht="15">
      <c r="A9" s="6" t="s">
        <v>28</v>
      </c>
      <c r="B9" s="6" t="s">
        <v>29</v>
      </c>
      <c r="C9" s="19">
        <v>0</v>
      </c>
      <c r="D9" s="19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30</v>
      </c>
      <c r="B10" s="5" t="s">
        <v>31</v>
      </c>
      <c r="C10" s="20">
        <v>1647.03</v>
      </c>
      <c r="D10" s="20">
        <v>1647.03</v>
      </c>
      <c r="E10" s="5">
        <v>1647.03</v>
      </c>
      <c r="F10" s="5">
        <v>1647.03</v>
      </c>
      <c r="G10" s="5">
        <v>1647.03</v>
      </c>
      <c r="H10" s="5">
        <v>1647.03</v>
      </c>
      <c r="I10" s="5">
        <v>1647.03</v>
      </c>
      <c r="J10" s="5">
        <v>1647.03</v>
      </c>
      <c r="K10" s="6">
        <v>1647.03</v>
      </c>
      <c r="L10" s="6">
        <v>1647.03</v>
      </c>
      <c r="M10" s="6">
        <v>1647.03</v>
      </c>
      <c r="N10" s="6">
        <v>1647.03</v>
      </c>
      <c r="O10" s="6">
        <f>SUM(C10:N10)</f>
        <v>19764.36</v>
      </c>
    </row>
    <row r="11" spans="1:15" s="2" customFormat="1" ht="15">
      <c r="A11" s="6" t="s">
        <v>32</v>
      </c>
      <c r="B11" s="6" t="s">
        <v>6</v>
      </c>
      <c r="C11" s="19">
        <v>0</v>
      </c>
      <c r="D11" s="19">
        <v>925.1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 aca="true" t="shared" si="0" ref="O11:O21">SUM(C11:N11)</f>
        <v>925.1</v>
      </c>
    </row>
    <row r="12" spans="1:15" s="2" customFormat="1" ht="15">
      <c r="A12" s="6" t="s">
        <v>33</v>
      </c>
      <c r="B12" s="6" t="s">
        <v>7</v>
      </c>
      <c r="C12" s="19">
        <v>556.55</v>
      </c>
      <c r="D12" s="19">
        <v>572.88</v>
      </c>
      <c r="E12" s="6">
        <v>680.58</v>
      </c>
      <c r="F12" s="6">
        <v>605.53</v>
      </c>
      <c r="G12" s="6">
        <v>613.7</v>
      </c>
      <c r="H12" s="6">
        <v>543.45</v>
      </c>
      <c r="I12" s="5">
        <v>920.12</v>
      </c>
      <c r="J12" s="6">
        <v>732.21</v>
      </c>
      <c r="K12" s="6">
        <v>621.36</v>
      </c>
      <c r="L12" s="6">
        <v>681.44</v>
      </c>
      <c r="M12" s="6">
        <v>658.31</v>
      </c>
      <c r="N12" s="6">
        <v>961.51</v>
      </c>
      <c r="O12" s="6">
        <f t="shared" si="0"/>
        <v>8147.639999999999</v>
      </c>
    </row>
    <row r="13" spans="1:15" s="2" customFormat="1" ht="15">
      <c r="A13" s="6" t="s">
        <v>34</v>
      </c>
      <c r="B13" s="6" t="s">
        <v>8</v>
      </c>
      <c r="C13" s="19">
        <v>192.42</v>
      </c>
      <c r="D13" s="19">
        <v>193.13</v>
      </c>
      <c r="E13" s="6">
        <v>214.69</v>
      </c>
      <c r="F13" s="6">
        <v>209.17</v>
      </c>
      <c r="G13" s="6">
        <v>216.91</v>
      </c>
      <c r="H13" s="6">
        <v>1031.02</v>
      </c>
      <c r="I13" s="5">
        <v>45.69</v>
      </c>
      <c r="J13" s="6">
        <v>229.58</v>
      </c>
      <c r="K13" s="6">
        <v>202.01</v>
      </c>
      <c r="L13" s="6">
        <v>201.15</v>
      </c>
      <c r="M13" s="6">
        <v>222.42</v>
      </c>
      <c r="N13" s="6">
        <v>505.64</v>
      </c>
      <c r="O13" s="6">
        <f t="shared" si="0"/>
        <v>3463.83</v>
      </c>
    </row>
    <row r="14" spans="1:15" s="2" customFormat="1" ht="15">
      <c r="A14" s="6" t="s">
        <v>35</v>
      </c>
      <c r="B14" s="6" t="s">
        <v>9</v>
      </c>
      <c r="C14" s="19">
        <v>233.66</v>
      </c>
      <c r="D14" s="19">
        <v>371.23</v>
      </c>
      <c r="E14" s="6">
        <v>338.64</v>
      </c>
      <c r="F14" s="6">
        <v>303.55</v>
      </c>
      <c r="G14" s="6">
        <v>357.91</v>
      </c>
      <c r="H14" s="6">
        <v>334.56</v>
      </c>
      <c r="I14" s="5">
        <v>265.03</v>
      </c>
      <c r="J14" s="6">
        <v>252.28</v>
      </c>
      <c r="K14" s="6">
        <v>419.92</v>
      </c>
      <c r="L14" s="6">
        <v>306.2</v>
      </c>
      <c r="M14" s="6">
        <v>314.3</v>
      </c>
      <c r="N14" s="6">
        <v>484.23</v>
      </c>
      <c r="O14" s="6">
        <f t="shared" si="0"/>
        <v>3981.51</v>
      </c>
    </row>
    <row r="15" spans="1:15" s="2" customFormat="1" ht="15">
      <c r="A15" s="6" t="s">
        <v>36</v>
      </c>
      <c r="B15" s="6" t="s">
        <v>10</v>
      </c>
      <c r="C15" s="19">
        <v>152.24</v>
      </c>
      <c r="D15" s="19">
        <v>371.23</v>
      </c>
      <c r="E15" s="6">
        <v>332.49</v>
      </c>
      <c r="F15" s="6">
        <v>298.47</v>
      </c>
      <c r="G15" s="6">
        <v>292.88</v>
      </c>
      <c r="H15" s="6">
        <v>294.17</v>
      </c>
      <c r="I15" s="5">
        <v>250.49</v>
      </c>
      <c r="J15" s="6">
        <v>248.99</v>
      </c>
      <c r="K15" s="6">
        <v>419.92</v>
      </c>
      <c r="L15" s="6">
        <v>278.06</v>
      </c>
      <c r="M15" s="6">
        <v>310.36</v>
      </c>
      <c r="N15" s="6">
        <v>492.03</v>
      </c>
      <c r="O15" s="6">
        <f t="shared" si="0"/>
        <v>3741.33</v>
      </c>
    </row>
    <row r="16" spans="1:15" s="2" customFormat="1" ht="15">
      <c r="A16" s="6" t="s">
        <v>37</v>
      </c>
      <c r="B16" s="6" t="s">
        <v>11</v>
      </c>
      <c r="C16" s="19">
        <v>0</v>
      </c>
      <c r="D16" s="19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2" customFormat="1" ht="15">
      <c r="A17" s="6" t="s">
        <v>38</v>
      </c>
      <c r="B17" s="6" t="s">
        <v>39</v>
      </c>
      <c r="C17" s="19">
        <v>0</v>
      </c>
      <c r="D17" s="19">
        <v>0</v>
      </c>
      <c r="E17" s="6">
        <v>1050</v>
      </c>
      <c r="F17" s="6">
        <v>0</v>
      </c>
      <c r="G17" s="6">
        <v>0</v>
      </c>
      <c r="H17" s="6">
        <v>0</v>
      </c>
      <c r="I17" s="5">
        <v>0</v>
      </c>
      <c r="J17" s="6">
        <v>0</v>
      </c>
      <c r="K17" s="6">
        <v>0</v>
      </c>
      <c r="L17" s="6">
        <v>750</v>
      </c>
      <c r="M17" s="6">
        <v>0</v>
      </c>
      <c r="N17" s="6">
        <v>0</v>
      </c>
      <c r="O17" s="6">
        <f t="shared" si="0"/>
        <v>1800</v>
      </c>
    </row>
    <row r="18" spans="1:15" s="2" customFormat="1" ht="15">
      <c r="A18" s="6" t="s">
        <v>40</v>
      </c>
      <c r="B18" s="6" t="s">
        <v>68</v>
      </c>
      <c r="C18" s="19">
        <v>330.26</v>
      </c>
      <c r="D18" s="19">
        <v>317.95</v>
      </c>
      <c r="E18" s="6">
        <v>262.69</v>
      </c>
      <c r="F18" s="6">
        <v>237.63</v>
      </c>
      <c r="G18" s="6">
        <v>185.84</v>
      </c>
      <c r="H18" s="6">
        <v>151.03</v>
      </c>
      <c r="I18" s="5">
        <v>124.23</v>
      </c>
      <c r="J18" s="6">
        <v>296.09</v>
      </c>
      <c r="K18" s="6">
        <v>1786.77</v>
      </c>
      <c r="L18" s="6">
        <v>3465.78</v>
      </c>
      <c r="M18" s="6">
        <v>0</v>
      </c>
      <c r="N18" s="6">
        <v>1347.96</v>
      </c>
      <c r="O18" s="6">
        <f t="shared" si="0"/>
        <v>8506.23</v>
      </c>
    </row>
    <row r="19" spans="1:15" s="2" customFormat="1" ht="15">
      <c r="A19" s="6" t="s">
        <v>41</v>
      </c>
      <c r="B19" s="6" t="s">
        <v>12</v>
      </c>
      <c r="C19" s="19">
        <v>1168.89</v>
      </c>
      <c r="D19" s="19">
        <v>1194.1</v>
      </c>
      <c r="E19" s="6">
        <v>1179.2</v>
      </c>
      <c r="F19" s="6">
        <v>1161.51</v>
      </c>
      <c r="G19" s="6">
        <v>1146.55</v>
      </c>
      <c r="H19" s="6">
        <v>1191.66</v>
      </c>
      <c r="I19" s="5">
        <v>1170.47</v>
      </c>
      <c r="J19" s="6">
        <v>1147.69</v>
      </c>
      <c r="K19" s="6">
        <v>1295.42</v>
      </c>
      <c r="L19" s="6">
        <v>1557.8</v>
      </c>
      <c r="M19" s="6">
        <v>194.71</v>
      </c>
      <c r="N19" s="6">
        <v>1169.1</v>
      </c>
      <c r="O19" s="6">
        <f t="shared" si="0"/>
        <v>13577.099999999999</v>
      </c>
    </row>
    <row r="20" spans="1:15" s="2" customFormat="1" ht="15">
      <c r="A20" s="6" t="s">
        <v>42</v>
      </c>
      <c r="B20" s="7" t="s">
        <v>43</v>
      </c>
      <c r="C20" s="19">
        <v>379.32</v>
      </c>
      <c r="D20" s="19">
        <v>316.87</v>
      </c>
      <c r="E20" s="6">
        <v>374.88</v>
      </c>
      <c r="F20" s="6">
        <v>347.24</v>
      </c>
      <c r="G20" s="6">
        <v>138.06</v>
      </c>
      <c r="H20" s="6">
        <v>291.09</v>
      </c>
      <c r="I20" s="5">
        <v>137.13</v>
      </c>
      <c r="J20" s="6">
        <v>248.99</v>
      </c>
      <c r="K20" s="6">
        <v>345.23</v>
      </c>
      <c r="L20" s="6">
        <v>270.69</v>
      </c>
      <c r="M20" s="6">
        <v>1228.04</v>
      </c>
      <c r="N20" s="6">
        <v>284.65</v>
      </c>
      <c r="O20" s="6">
        <f t="shared" si="0"/>
        <v>4362.19</v>
      </c>
    </row>
    <row r="21" spans="1:15" s="2" customFormat="1" ht="15">
      <c r="A21" s="6" t="s">
        <v>44</v>
      </c>
      <c r="B21" s="7" t="s">
        <v>19</v>
      </c>
      <c r="C21" s="19">
        <v>292.37</v>
      </c>
      <c r="D21" s="19">
        <v>374.84</v>
      </c>
      <c r="E21" s="6">
        <v>311.86</v>
      </c>
      <c r="F21" s="6">
        <v>384.66</v>
      </c>
      <c r="G21" s="6">
        <v>195.22</v>
      </c>
      <c r="H21" s="6">
        <v>292.27</v>
      </c>
      <c r="I21" s="5">
        <v>488.43</v>
      </c>
      <c r="J21" s="6">
        <v>324.51</v>
      </c>
      <c r="K21" s="6">
        <v>295.54</v>
      </c>
      <c r="L21" s="6">
        <v>216.58</v>
      </c>
      <c r="M21" s="6">
        <v>364.06</v>
      </c>
      <c r="N21" s="6">
        <v>489.39</v>
      </c>
      <c r="O21" s="6">
        <f t="shared" si="0"/>
        <v>4029.7299999999996</v>
      </c>
    </row>
    <row r="22" spans="1:15" s="2" customFormat="1" ht="15.75">
      <c r="A22" s="7" t="s">
        <v>45</v>
      </c>
      <c r="B22" s="6" t="s">
        <v>13</v>
      </c>
      <c r="C22" s="21">
        <f aca="true" t="shared" si="1" ref="C22:N22">SUM(C8:C21)</f>
        <v>4952.74</v>
      </c>
      <c r="D22" s="21">
        <f t="shared" si="1"/>
        <v>6284.36</v>
      </c>
      <c r="E22" s="22">
        <f t="shared" si="1"/>
        <v>6392.0599999999995</v>
      </c>
      <c r="F22" s="22">
        <f t="shared" si="1"/>
        <v>5194.79</v>
      </c>
      <c r="G22" s="22">
        <f t="shared" si="1"/>
        <v>4794.1</v>
      </c>
      <c r="H22" s="22">
        <f t="shared" si="1"/>
        <v>5776.280000000001</v>
      </c>
      <c r="I22" s="22">
        <f t="shared" si="1"/>
        <v>5048.62</v>
      </c>
      <c r="J22" s="22">
        <f t="shared" si="1"/>
        <v>5127.370000000001</v>
      </c>
      <c r="K22" s="22">
        <f t="shared" si="1"/>
        <v>7033.2</v>
      </c>
      <c r="L22" s="22">
        <f t="shared" si="1"/>
        <v>9374.73</v>
      </c>
      <c r="M22" s="22">
        <f t="shared" si="1"/>
        <v>4939.2300000000005</v>
      </c>
      <c r="N22" s="22">
        <f t="shared" si="1"/>
        <v>7381.54</v>
      </c>
      <c r="O22" s="22">
        <f>SUM(C22:N22)</f>
        <v>72299.02</v>
      </c>
    </row>
    <row r="23" spans="1:15" s="2" customFormat="1" ht="15.75">
      <c r="A23" s="7" t="s">
        <v>46</v>
      </c>
      <c r="B23" s="22" t="s">
        <v>14</v>
      </c>
      <c r="C23" s="19">
        <v>5728.8</v>
      </c>
      <c r="D23" s="19">
        <v>5728.8</v>
      </c>
      <c r="E23" s="6">
        <v>5728.8</v>
      </c>
      <c r="F23" s="6">
        <v>5728.8</v>
      </c>
      <c r="G23" s="6">
        <v>5728.8</v>
      </c>
      <c r="H23" s="6">
        <v>5728.8</v>
      </c>
      <c r="I23" s="6">
        <v>6015.24</v>
      </c>
      <c r="J23" s="6">
        <v>6015.24</v>
      </c>
      <c r="K23" s="6">
        <v>6015.24</v>
      </c>
      <c r="L23" s="6">
        <v>6015.24</v>
      </c>
      <c r="M23" s="6">
        <v>6015.24</v>
      </c>
      <c r="N23" s="6">
        <v>6015.24</v>
      </c>
      <c r="O23" s="6">
        <f>SUM(C23:N23)</f>
        <v>70464.23999999999</v>
      </c>
    </row>
    <row r="24" spans="1:15" s="2" customFormat="1" ht="15.75">
      <c r="A24" s="7" t="s">
        <v>47</v>
      </c>
      <c r="B24" s="22" t="s">
        <v>15</v>
      </c>
      <c r="C24" s="19">
        <v>4872.8</v>
      </c>
      <c r="D24" s="19">
        <v>6247.4</v>
      </c>
      <c r="E24" s="6">
        <v>5197.6</v>
      </c>
      <c r="F24" s="6">
        <v>6411</v>
      </c>
      <c r="G24" s="6">
        <v>3253.6</v>
      </c>
      <c r="H24" s="6">
        <v>4871.2</v>
      </c>
      <c r="I24" s="6">
        <v>8140.56</v>
      </c>
      <c r="J24" s="6">
        <v>5408.48</v>
      </c>
      <c r="K24" s="6">
        <v>4925.64</v>
      </c>
      <c r="L24" s="6">
        <v>3609.68</v>
      </c>
      <c r="M24" s="6">
        <v>6067.64</v>
      </c>
      <c r="N24" s="6">
        <v>8156.5</v>
      </c>
      <c r="O24" s="6">
        <f>SUM(C24:N24)</f>
        <v>67162.1</v>
      </c>
    </row>
    <row r="25" spans="1:15" s="2" customFormat="1" ht="15.75">
      <c r="A25" s="7" t="s">
        <v>48</v>
      </c>
      <c r="B25" s="22" t="s">
        <v>16</v>
      </c>
      <c r="C25" s="23">
        <v>8356.06</v>
      </c>
      <c r="D25" s="23">
        <v>7837.46</v>
      </c>
      <c r="E25" s="24">
        <v>8368.66</v>
      </c>
      <c r="F25" s="24">
        <v>7686.46</v>
      </c>
      <c r="G25" s="24">
        <v>10161.66</v>
      </c>
      <c r="H25" s="24">
        <v>11019.26</v>
      </c>
      <c r="I25" s="24">
        <v>8893.94</v>
      </c>
      <c r="J25" s="6">
        <v>9500.7</v>
      </c>
      <c r="K25" s="6">
        <v>10590.3</v>
      </c>
      <c r="L25" s="6">
        <v>12995.86</v>
      </c>
      <c r="M25" s="6">
        <v>12943.46</v>
      </c>
      <c r="N25" s="6">
        <v>10802.2</v>
      </c>
      <c r="O25" s="6">
        <v>10802.2</v>
      </c>
    </row>
    <row r="26" spans="1:15" s="2" customFormat="1" ht="15.75">
      <c r="A26" s="15" t="s">
        <v>49</v>
      </c>
      <c r="B26" s="22" t="s">
        <v>57</v>
      </c>
      <c r="C26" s="25">
        <f aca="true" t="shared" si="2" ref="C26:N26">C22/716.1</f>
        <v>6.916268677559</v>
      </c>
      <c r="D26" s="25">
        <f t="shared" si="2"/>
        <v>8.77581343387795</v>
      </c>
      <c r="E26" s="26">
        <f t="shared" si="2"/>
        <v>8.926211422985615</v>
      </c>
      <c r="F26" s="26">
        <f t="shared" si="2"/>
        <v>7.254280128473677</v>
      </c>
      <c r="G26" s="26">
        <f t="shared" si="2"/>
        <v>6.694735372154727</v>
      </c>
      <c r="H26" s="26">
        <f t="shared" si="2"/>
        <v>8.066303588884235</v>
      </c>
      <c r="I26" s="26">
        <f t="shared" si="2"/>
        <v>7.050160592096075</v>
      </c>
      <c r="J26" s="26">
        <f t="shared" si="2"/>
        <v>7.16013126658288</v>
      </c>
      <c r="K26" s="26">
        <f t="shared" si="2"/>
        <v>9.821533305404273</v>
      </c>
      <c r="L26" s="26">
        <f t="shared" si="2"/>
        <v>13.091369920402178</v>
      </c>
      <c r="M26" s="26">
        <f t="shared" si="2"/>
        <v>6.897402597402598</v>
      </c>
      <c r="N26" s="26">
        <f t="shared" si="2"/>
        <v>10.307973746683423</v>
      </c>
      <c r="O26" s="26">
        <f>O22/716.1/12</f>
        <v>8.413515337708885</v>
      </c>
    </row>
    <row r="27" spans="1:6" s="2" customFormat="1" ht="15.75">
      <c r="A27" s="8"/>
      <c r="B27" s="13" t="s">
        <v>50</v>
      </c>
      <c r="C27" s="9"/>
      <c r="D27" s="9" t="s">
        <v>21</v>
      </c>
      <c r="E27" s="10"/>
      <c r="F27" s="10"/>
    </row>
    <row r="28" spans="1:12" s="2" customFormat="1" ht="15.75">
      <c r="A28" s="8"/>
      <c r="B28" s="9" t="s">
        <v>22</v>
      </c>
      <c r="C28" s="9"/>
      <c r="D28" s="9" t="s">
        <v>23</v>
      </c>
      <c r="E28" s="10"/>
      <c r="F28" s="10"/>
      <c r="L28" s="2" t="s">
        <v>1</v>
      </c>
    </row>
    <row r="29" spans="1:6" s="2" customFormat="1" ht="15.75">
      <c r="A29" s="8"/>
      <c r="B29" s="9" t="s">
        <v>17</v>
      </c>
      <c r="C29" s="9"/>
      <c r="D29" s="9" t="s">
        <v>18</v>
      </c>
      <c r="E29" s="10"/>
      <c r="F29" s="10"/>
    </row>
    <row r="30" spans="1:6" s="2" customFormat="1" ht="15.75">
      <c r="A30" s="8"/>
      <c r="B30" s="9"/>
      <c r="C30" s="9"/>
      <c r="D30" s="9"/>
      <c r="E30" s="10"/>
      <c r="F30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2017-02-06T19:36:34Z</dcterms:modified>
  <cp:category/>
  <cp:version/>
  <cp:contentType/>
  <cp:contentStatus/>
</cp:coreProperties>
</file>