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<sst xmlns="http://schemas.openxmlformats.org/spreadsheetml/2006/main" count="70" uniqueCount="69">
  <si>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 xml:space="preserve">Затраты  по содержанию и ремонту общего имущества </t>
  </si>
  <si>
    <t>обслуживаемого управляющей компанией ООО "Крутоярсервис-1"</t>
  </si>
  <si>
    <t>№№</t>
  </si>
  <si>
    <t xml:space="preserve"> 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</si>
  <si>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</si>
  <si>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</si>
  <si>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</si>
  <si>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</si>
  <si>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</si>
  <si>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</si>
  <si>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</si>
  <si>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</si>
  <si>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</si>
  <si>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</si>
  <si>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</si>
  <si>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</si>
  <si>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</si>
  <si>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</si>
  <si>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</si>
  <si>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</si>
  <si>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</si>
  <si>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</si>
  <si>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</si>
  <si>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</si>
  <si>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п.Крутоярский д. 6</t>
  </si>
  <si>
    <t>834,2 м2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</si>
  <si>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</si>
  <si>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</si>
  <si>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</si>
  <si>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</si>
  <si>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</si>
  <si>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</si>
  <si>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</si>
  <si>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</si>
  <si>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</si>
  <si>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</si>
  <si>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</si>
  <si>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</si>
  <si>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</si>
  <si>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</si>
  <si>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</si>
  <si>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</si>
  <si>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</si>
  <si>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</si>
  <si>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</si>
  <si>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</si>
  <si>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17.</t>
  </si>
  <si>
    <t>Услуги сторонних организаций</t>
  </si>
  <si>
    <t>18.</t>
  </si>
  <si>
    <t>19.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</si>
  <si>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</si>
  <si>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</si>
  <si>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</si>
  <si>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</si>
  <si>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</si>
  <si>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</si>
  <si>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</si>
  <si>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</si>
  <si>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</si>
  <si>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</si>
  <si>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</si>
  <si>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</si>
  <si>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</si>
  <si>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</si>
  <si>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</si>
  <si>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</si>
  <si>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8,5 руб.м2</t>
  </si>
  <si>
    <t>2016 г.</t>
  </si>
  <si>
    <t>Освещение мест общего пользования(общедомовое)</t>
  </si>
</sst>
</file>

<file path=xl/styles.xml><?xml version="1.0" encoding="utf-8"?>
<styleSheet xmlns="http://schemas.openxmlformats.org/spreadsheetml/2006/main">
  <numFmts count="32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2" fontId="1" fillId="0" borderId="12" xfId="0" applyNumberFormat="1" applyFont="1" applyBorder="1" applyAlignment="1">
      <alignment horizontal="left"/>
    </xf>
    <xf numFmtId="2" fontId="1" fillId="0" borderId="1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PageLayoutView="0" workbookViewId="0" topLeftCell="A1">
      <selection activeCell="E16" sqref="E16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11.00390625" style="0" customWidth="1"/>
    <col min="4" max="4" width="12.57421875" style="0" customWidth="1"/>
    <col min="5" max="5" width="18.7109375" style="0" bestFit="1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24</v>
      </c>
      <c r="B2" s="1"/>
      <c r="C2" s="1"/>
    </row>
    <row r="3" spans="1:11" s="2" customFormat="1" ht="16.5" thickBot="1">
      <c r="A3" s="1" t="s">
        <v>1</v>
      </c>
      <c r="B3" s="1"/>
      <c r="C3" s="1"/>
      <c r="F3" s="1" t="s">
        <v>25</v>
      </c>
      <c r="K3" s="2" t="s">
        <v>20</v>
      </c>
    </row>
    <row r="4" spans="1:15" s="2" customFormat="1" ht="15.75" thickBot="1">
      <c r="A4" s="8" t="s">
        <v>2</v>
      </c>
      <c r="B4" s="8"/>
      <c r="C4" s="15"/>
      <c r="D4" s="3"/>
      <c r="E4" s="3"/>
      <c r="F4" s="3" t="s">
        <v>67</v>
      </c>
      <c r="G4" s="3"/>
      <c r="H4" s="3"/>
      <c r="I4" s="3"/>
      <c r="J4" s="3"/>
      <c r="K4" s="3"/>
      <c r="L4" s="3"/>
      <c r="M4" s="3"/>
      <c r="N4" s="3"/>
      <c r="O4" s="7"/>
    </row>
    <row r="5" spans="1:15" s="2" customFormat="1" ht="15">
      <c r="A5" s="9" t="s">
        <v>4</v>
      </c>
      <c r="B5" s="9" t="s">
        <v>5</v>
      </c>
      <c r="C5" s="9" t="s">
        <v>51</v>
      </c>
      <c r="D5" s="9" t="s">
        <v>52</v>
      </c>
      <c r="E5" s="9" t="s">
        <v>53</v>
      </c>
      <c r="F5" s="9" t="s">
        <v>54</v>
      </c>
      <c r="G5" s="9" t="s">
        <v>55</v>
      </c>
      <c r="H5" s="9" t="s">
        <v>56</v>
      </c>
      <c r="I5" s="9" t="s">
        <v>58</v>
      </c>
      <c r="J5" s="8" t="s">
        <v>59</v>
      </c>
      <c r="K5" s="16" t="s">
        <v>60</v>
      </c>
      <c r="L5" s="9" t="s">
        <v>61</v>
      </c>
      <c r="M5" s="9" t="s">
        <v>62</v>
      </c>
      <c r="N5" s="8" t="s">
        <v>63</v>
      </c>
      <c r="O5" s="9" t="s">
        <v>64</v>
      </c>
    </row>
    <row r="6" spans="1:15" s="2" customFormat="1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 t="s">
        <v>65</v>
      </c>
    </row>
    <row r="7" spans="1:15" s="2" customFormat="1" ht="16.5" customHeight="1" thickBot="1">
      <c r="A7" s="14"/>
      <c r="B7" s="14"/>
      <c r="C7" s="14" t="s">
        <v>66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 t="s">
        <v>67</v>
      </c>
    </row>
    <row r="8" spans="1:15" s="2" customFormat="1" ht="15">
      <c r="A8" s="5" t="s">
        <v>26</v>
      </c>
      <c r="B8" s="5" t="s">
        <v>27</v>
      </c>
      <c r="C8" s="17">
        <v>0</v>
      </c>
      <c r="D8" s="17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</row>
    <row r="9" spans="1:15" s="2" customFormat="1" ht="15">
      <c r="A9" s="5" t="s">
        <v>28</v>
      </c>
      <c r="B9" s="5" t="s">
        <v>29</v>
      </c>
      <c r="C9" s="17">
        <v>0</v>
      </c>
      <c r="D9" s="17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</row>
    <row r="10" spans="1:15" s="2" customFormat="1" ht="15">
      <c r="A10" s="4" t="s">
        <v>30</v>
      </c>
      <c r="B10" s="4" t="s">
        <v>31</v>
      </c>
      <c r="C10" s="18">
        <v>1918.66</v>
      </c>
      <c r="D10" s="18">
        <v>1918.66</v>
      </c>
      <c r="E10" s="4">
        <v>1918.66</v>
      </c>
      <c r="F10" s="4">
        <v>1918.66</v>
      </c>
      <c r="G10" s="4">
        <v>1918.66</v>
      </c>
      <c r="H10" s="19">
        <v>1918.66</v>
      </c>
      <c r="I10" s="4">
        <v>1918.66</v>
      </c>
      <c r="J10" s="4">
        <v>1918.66</v>
      </c>
      <c r="K10" s="5">
        <v>1918.66</v>
      </c>
      <c r="L10" s="5">
        <v>1918.66</v>
      </c>
      <c r="M10" s="5">
        <v>1918.66</v>
      </c>
      <c r="N10" s="5">
        <v>1918.66</v>
      </c>
      <c r="O10" s="5">
        <f>SUM(C10:N10)</f>
        <v>23023.920000000002</v>
      </c>
    </row>
    <row r="11" spans="1:15" s="2" customFormat="1" ht="15">
      <c r="A11" s="5" t="s">
        <v>32</v>
      </c>
      <c r="B11" s="5" t="s">
        <v>6</v>
      </c>
      <c r="C11" s="17">
        <v>0</v>
      </c>
      <c r="D11" s="17">
        <v>0</v>
      </c>
      <c r="E11" s="5">
        <v>216</v>
      </c>
      <c r="F11" s="5">
        <v>0</v>
      </c>
      <c r="G11" s="5">
        <v>0</v>
      </c>
      <c r="H11" s="5">
        <v>0</v>
      </c>
      <c r="I11" s="4">
        <v>250</v>
      </c>
      <c r="J11" s="5">
        <v>1140</v>
      </c>
      <c r="K11" s="5">
        <v>1210</v>
      </c>
      <c r="L11" s="5">
        <v>0</v>
      </c>
      <c r="M11" s="5">
        <v>0</v>
      </c>
      <c r="N11" s="5">
        <v>0</v>
      </c>
      <c r="O11" s="5">
        <f aca="true" t="shared" si="0" ref="O11:O21">SUM(C11:N11)</f>
        <v>2816</v>
      </c>
    </row>
    <row r="12" spans="1:15" s="2" customFormat="1" ht="15">
      <c r="A12" s="5" t="s">
        <v>33</v>
      </c>
      <c r="B12" s="5" t="s">
        <v>7</v>
      </c>
      <c r="C12" s="17">
        <v>648.34</v>
      </c>
      <c r="D12" s="17">
        <v>667.36</v>
      </c>
      <c r="E12" s="5">
        <v>792.82</v>
      </c>
      <c r="F12" s="5">
        <v>705.4</v>
      </c>
      <c r="G12" s="5">
        <v>714.91</v>
      </c>
      <c r="H12" s="5">
        <v>633.07</v>
      </c>
      <c r="I12" s="4">
        <v>1071.86</v>
      </c>
      <c r="J12" s="5">
        <v>852.97</v>
      </c>
      <c r="K12" s="5">
        <v>723.84</v>
      </c>
      <c r="L12" s="5">
        <v>793.82</v>
      </c>
      <c r="M12" s="5">
        <v>766.88</v>
      </c>
      <c r="N12" s="5">
        <v>1120.08</v>
      </c>
      <c r="O12" s="5">
        <f t="shared" si="0"/>
        <v>9491.349999999999</v>
      </c>
    </row>
    <row r="13" spans="1:15" s="2" customFormat="1" ht="15">
      <c r="A13" s="5" t="s">
        <v>34</v>
      </c>
      <c r="B13" s="5" t="s">
        <v>8</v>
      </c>
      <c r="C13" s="17">
        <v>224.15</v>
      </c>
      <c r="D13" s="17">
        <v>224.98</v>
      </c>
      <c r="E13" s="5">
        <v>250.09</v>
      </c>
      <c r="F13" s="5">
        <v>243.67</v>
      </c>
      <c r="G13" s="5">
        <v>252.68</v>
      </c>
      <c r="H13" s="5">
        <v>1092.08</v>
      </c>
      <c r="I13" s="4">
        <v>53.22</v>
      </c>
      <c r="J13" s="5">
        <v>267.44</v>
      </c>
      <c r="K13" s="5">
        <v>235.33</v>
      </c>
      <c r="L13" s="5">
        <v>234.33</v>
      </c>
      <c r="M13" s="5">
        <v>259.1</v>
      </c>
      <c r="N13" s="5">
        <v>589.03</v>
      </c>
      <c r="O13" s="5">
        <f t="shared" si="0"/>
        <v>3926.0999999999995</v>
      </c>
    </row>
    <row r="14" spans="1:15" s="2" customFormat="1" ht="15">
      <c r="A14" s="5" t="s">
        <v>35</v>
      </c>
      <c r="B14" s="5" t="s">
        <v>9</v>
      </c>
      <c r="C14" s="17">
        <v>272.2</v>
      </c>
      <c r="D14" s="17">
        <v>432.45</v>
      </c>
      <c r="E14" s="5">
        <v>394.49</v>
      </c>
      <c r="F14" s="5">
        <v>353.62</v>
      </c>
      <c r="G14" s="5">
        <v>416.93</v>
      </c>
      <c r="H14" s="5">
        <v>389.74</v>
      </c>
      <c r="I14" s="4">
        <v>308.74</v>
      </c>
      <c r="J14" s="5">
        <v>293.89</v>
      </c>
      <c r="K14" s="5">
        <v>489.17</v>
      </c>
      <c r="L14" s="5">
        <v>356.7</v>
      </c>
      <c r="M14" s="5">
        <v>366.13</v>
      </c>
      <c r="N14" s="5">
        <v>564.09</v>
      </c>
      <c r="O14" s="5">
        <f t="shared" si="0"/>
        <v>4638.15</v>
      </c>
    </row>
    <row r="15" spans="1:15" s="2" customFormat="1" ht="15">
      <c r="A15" s="5" t="s">
        <v>36</v>
      </c>
      <c r="B15" s="5" t="s">
        <v>10</v>
      </c>
      <c r="C15" s="17">
        <v>177.35</v>
      </c>
      <c r="D15" s="17">
        <v>432.45</v>
      </c>
      <c r="E15" s="5">
        <v>387.32</v>
      </c>
      <c r="F15" s="5">
        <v>347.69</v>
      </c>
      <c r="G15" s="5">
        <v>341.19</v>
      </c>
      <c r="H15" s="5">
        <v>342.69</v>
      </c>
      <c r="I15" s="4">
        <v>291.8</v>
      </c>
      <c r="J15" s="5">
        <v>290.05</v>
      </c>
      <c r="K15" s="5">
        <v>489.17</v>
      </c>
      <c r="L15" s="5">
        <v>323.92</v>
      </c>
      <c r="M15" s="5">
        <v>361.54</v>
      </c>
      <c r="N15" s="5">
        <v>573.18</v>
      </c>
      <c r="O15" s="5">
        <f t="shared" si="0"/>
        <v>4358.35</v>
      </c>
    </row>
    <row r="16" spans="1:15" s="2" customFormat="1" ht="15">
      <c r="A16" s="5" t="s">
        <v>37</v>
      </c>
      <c r="B16" s="5" t="s">
        <v>11</v>
      </c>
      <c r="C16" s="17">
        <v>0</v>
      </c>
      <c r="D16" s="17">
        <v>0</v>
      </c>
      <c r="E16" s="5">
        <v>0</v>
      </c>
      <c r="F16" s="5">
        <v>0</v>
      </c>
      <c r="G16" s="5">
        <v>0</v>
      </c>
      <c r="H16" s="5">
        <v>0</v>
      </c>
      <c r="I16" s="4">
        <v>0</v>
      </c>
      <c r="J16" s="5">
        <v>0</v>
      </c>
      <c r="K16" s="5">
        <v>0</v>
      </c>
      <c r="L16" s="5">
        <v>0</v>
      </c>
      <c r="M16" s="5">
        <v>0</v>
      </c>
      <c r="N16" s="5">
        <v>6732</v>
      </c>
      <c r="O16" s="5">
        <f t="shared" si="0"/>
        <v>6732</v>
      </c>
    </row>
    <row r="17" spans="1:15" s="2" customFormat="1" ht="15">
      <c r="A17" s="5" t="s">
        <v>38</v>
      </c>
      <c r="B17" s="5" t="s">
        <v>39</v>
      </c>
      <c r="C17" s="17">
        <v>0</v>
      </c>
      <c r="D17" s="17">
        <v>0</v>
      </c>
      <c r="E17" s="5">
        <v>1650</v>
      </c>
      <c r="F17" s="5">
        <v>0</v>
      </c>
      <c r="G17" s="5">
        <v>0</v>
      </c>
      <c r="H17" s="5">
        <v>0</v>
      </c>
      <c r="I17" s="4">
        <v>0</v>
      </c>
      <c r="J17" s="5">
        <v>0</v>
      </c>
      <c r="K17" s="20">
        <v>0</v>
      </c>
      <c r="L17" s="5">
        <v>1500</v>
      </c>
      <c r="M17" s="5">
        <v>0</v>
      </c>
      <c r="N17" s="5">
        <v>0</v>
      </c>
      <c r="O17" s="5">
        <f t="shared" si="0"/>
        <v>3150</v>
      </c>
    </row>
    <row r="18" spans="1:15" s="2" customFormat="1" ht="15">
      <c r="A18" s="5" t="s">
        <v>40</v>
      </c>
      <c r="B18" s="5" t="s">
        <v>68</v>
      </c>
      <c r="C18" s="17">
        <v>495.38</v>
      </c>
      <c r="D18" s="17">
        <v>476.92</v>
      </c>
      <c r="E18" s="5">
        <v>394.04</v>
      </c>
      <c r="F18" s="5">
        <v>356.45</v>
      </c>
      <c r="G18" s="5">
        <v>278.76</v>
      </c>
      <c r="H18" s="5">
        <v>226.54</v>
      </c>
      <c r="I18" s="4">
        <v>186.35</v>
      </c>
      <c r="J18" s="5">
        <v>530.16</v>
      </c>
      <c r="K18" s="5">
        <v>355.78</v>
      </c>
      <c r="L18" s="5">
        <v>439.92</v>
      </c>
      <c r="M18" s="5">
        <v>0</v>
      </c>
      <c r="N18" s="5">
        <v>758.58</v>
      </c>
      <c r="O18" s="5">
        <f t="shared" si="0"/>
        <v>4498.88</v>
      </c>
    </row>
    <row r="19" spans="1:15" s="2" customFormat="1" ht="15">
      <c r="A19" s="5" t="s">
        <v>41</v>
      </c>
      <c r="B19" s="5" t="s">
        <v>12</v>
      </c>
      <c r="C19" s="17">
        <v>1361.66</v>
      </c>
      <c r="D19" s="17">
        <v>1391.03</v>
      </c>
      <c r="E19" s="5">
        <v>1373.68</v>
      </c>
      <c r="F19" s="5">
        <v>1353.07</v>
      </c>
      <c r="G19" s="5">
        <v>1335.64</v>
      </c>
      <c r="H19" s="5">
        <v>1388.19</v>
      </c>
      <c r="I19" s="4">
        <v>1363.5</v>
      </c>
      <c r="J19" s="5">
        <v>1336.97</v>
      </c>
      <c r="K19" s="5">
        <v>1509.07</v>
      </c>
      <c r="L19" s="5">
        <v>1814.72</v>
      </c>
      <c r="M19" s="5">
        <v>226.82</v>
      </c>
      <c r="N19" s="5">
        <v>1361.91</v>
      </c>
      <c r="O19" s="5">
        <f t="shared" si="0"/>
        <v>15816.259999999998</v>
      </c>
    </row>
    <row r="20" spans="1:15" s="2" customFormat="1" ht="15">
      <c r="A20" s="5" t="s">
        <v>42</v>
      </c>
      <c r="B20" s="6" t="s">
        <v>47</v>
      </c>
      <c r="C20" s="17">
        <v>441.88</v>
      </c>
      <c r="D20" s="17">
        <v>369.13</v>
      </c>
      <c r="E20" s="5">
        <v>436.7</v>
      </c>
      <c r="F20" s="5">
        <v>404.5</v>
      </c>
      <c r="G20" s="5">
        <v>160.83</v>
      </c>
      <c r="H20" s="5">
        <v>339.1</v>
      </c>
      <c r="I20" s="4">
        <v>159.75</v>
      </c>
      <c r="J20" s="5">
        <v>290.05</v>
      </c>
      <c r="K20" s="5">
        <v>402.17</v>
      </c>
      <c r="L20" s="5">
        <v>315.33</v>
      </c>
      <c r="M20" s="5">
        <v>1430.57</v>
      </c>
      <c r="N20" s="5">
        <v>331.59</v>
      </c>
      <c r="O20" s="5">
        <f t="shared" si="0"/>
        <v>5081.6</v>
      </c>
    </row>
    <row r="21" spans="1:15" s="2" customFormat="1" ht="15">
      <c r="A21" s="5" t="s">
        <v>43</v>
      </c>
      <c r="B21" s="6" t="s">
        <v>19</v>
      </c>
      <c r="C21" s="17">
        <v>258.72</v>
      </c>
      <c r="D21" s="17">
        <v>257.75</v>
      </c>
      <c r="E21" s="5">
        <v>433.65</v>
      </c>
      <c r="F21" s="5">
        <v>304.22</v>
      </c>
      <c r="G21" s="5">
        <v>476.95</v>
      </c>
      <c r="H21" s="20">
        <v>354.31</v>
      </c>
      <c r="I21" s="5">
        <v>494.25</v>
      </c>
      <c r="J21" s="5">
        <v>354.71</v>
      </c>
      <c r="K21" s="5">
        <v>447.34</v>
      </c>
      <c r="L21" s="5">
        <v>252.42</v>
      </c>
      <c r="M21" s="5">
        <v>396</v>
      </c>
      <c r="N21" s="5">
        <v>458.66</v>
      </c>
      <c r="O21" s="5">
        <f t="shared" si="0"/>
        <v>4488.9800000000005</v>
      </c>
    </row>
    <row r="22" spans="1:15" s="2" customFormat="1" ht="15.75">
      <c r="A22" s="6" t="s">
        <v>44</v>
      </c>
      <c r="B22" s="5" t="s">
        <v>13</v>
      </c>
      <c r="C22" s="21">
        <f aca="true" t="shared" si="1" ref="C22:N22">SUM(C8:C21)</f>
        <v>5798.34</v>
      </c>
      <c r="D22" s="21">
        <f t="shared" si="1"/>
        <v>6170.73</v>
      </c>
      <c r="E22" s="22">
        <f t="shared" si="1"/>
        <v>8247.45</v>
      </c>
      <c r="F22" s="22">
        <f t="shared" si="1"/>
        <v>5987.28</v>
      </c>
      <c r="G22" s="22">
        <f t="shared" si="1"/>
        <v>5896.55</v>
      </c>
      <c r="H22" s="22">
        <f t="shared" si="1"/>
        <v>6684.38</v>
      </c>
      <c r="I22" s="22">
        <f t="shared" si="1"/>
        <v>6098.129999999999</v>
      </c>
      <c r="J22" s="22">
        <f t="shared" si="1"/>
        <v>7274.900000000001</v>
      </c>
      <c r="K22" s="22">
        <f t="shared" si="1"/>
        <v>7780.53</v>
      </c>
      <c r="L22" s="22">
        <f t="shared" si="1"/>
        <v>7949.820000000001</v>
      </c>
      <c r="M22" s="22">
        <f t="shared" si="1"/>
        <v>5725.7</v>
      </c>
      <c r="N22" s="22">
        <f t="shared" si="1"/>
        <v>14407.78</v>
      </c>
      <c r="O22" s="22">
        <f>SUM(C22:N22)</f>
        <v>88021.59</v>
      </c>
    </row>
    <row r="23" spans="1:15" s="2" customFormat="1" ht="15.75">
      <c r="A23" s="6" t="s">
        <v>45</v>
      </c>
      <c r="B23" s="22" t="s">
        <v>14</v>
      </c>
      <c r="C23" s="17">
        <v>7090.7</v>
      </c>
      <c r="D23" s="17">
        <v>7090.7</v>
      </c>
      <c r="E23" s="5">
        <v>7090.7</v>
      </c>
      <c r="F23" s="5">
        <v>7090.7</v>
      </c>
      <c r="G23" s="5">
        <v>7090.7</v>
      </c>
      <c r="H23" s="5">
        <v>7090.7</v>
      </c>
      <c r="I23" s="5">
        <v>7424.38</v>
      </c>
      <c r="J23" s="5">
        <v>7174.12</v>
      </c>
      <c r="K23" s="5">
        <v>7674.64</v>
      </c>
      <c r="L23" s="5">
        <v>7424.38</v>
      </c>
      <c r="M23" s="5">
        <v>7424.38</v>
      </c>
      <c r="N23" s="5">
        <v>7424.38</v>
      </c>
      <c r="O23" s="5">
        <f>SUM(C23:N23)</f>
        <v>87090.48000000001</v>
      </c>
    </row>
    <row r="24" spans="1:15" s="2" customFormat="1" ht="15.75">
      <c r="A24" s="6" t="s">
        <v>46</v>
      </c>
      <c r="B24" s="22" t="s">
        <v>15</v>
      </c>
      <c r="C24" s="17">
        <v>4312.05</v>
      </c>
      <c r="D24" s="17">
        <v>4295.9</v>
      </c>
      <c r="E24" s="5">
        <v>7227.55</v>
      </c>
      <c r="F24" s="5">
        <v>5070.25</v>
      </c>
      <c r="G24" s="5">
        <v>7949.09</v>
      </c>
      <c r="H24" s="5">
        <v>5905.15</v>
      </c>
      <c r="I24" s="5">
        <v>8237.44</v>
      </c>
      <c r="J24" s="5">
        <v>5911.85</v>
      </c>
      <c r="K24" s="5">
        <v>7455.72</v>
      </c>
      <c r="L24" s="5">
        <v>4206.99</v>
      </c>
      <c r="M24" s="5">
        <v>6600.06</v>
      </c>
      <c r="N24" s="5">
        <v>7644.27</v>
      </c>
      <c r="O24" s="5">
        <f>SUM(C24:N24)</f>
        <v>74816.32</v>
      </c>
    </row>
    <row r="25" spans="1:15" s="2" customFormat="1" ht="15.75">
      <c r="A25" s="6" t="s">
        <v>48</v>
      </c>
      <c r="B25" s="22" t="s">
        <v>16</v>
      </c>
      <c r="C25" s="17">
        <v>32468.55</v>
      </c>
      <c r="D25" s="17">
        <v>35263.35</v>
      </c>
      <c r="E25" s="5">
        <v>35126.5</v>
      </c>
      <c r="F25" s="5">
        <v>37146.95</v>
      </c>
      <c r="G25" s="5">
        <v>36288.56</v>
      </c>
      <c r="H25" s="5">
        <v>37474.11</v>
      </c>
      <c r="I25" s="5">
        <v>36661.05</v>
      </c>
      <c r="J25" s="5">
        <v>37923.32</v>
      </c>
      <c r="K25" s="5">
        <v>38142.24</v>
      </c>
      <c r="L25" s="5">
        <v>41359.63</v>
      </c>
      <c r="M25" s="5">
        <v>42183.95</v>
      </c>
      <c r="N25" s="5">
        <v>41964.06</v>
      </c>
      <c r="O25" s="5">
        <v>41964.06</v>
      </c>
    </row>
    <row r="26" spans="1:15" s="2" customFormat="1" ht="15.75">
      <c r="A26" s="10" t="s">
        <v>49</v>
      </c>
      <c r="B26" s="22" t="s">
        <v>57</v>
      </c>
      <c r="C26" s="23">
        <f aca="true" t="shared" si="2" ref="C26:N26">C22/834.2</f>
        <v>6.9507791896427715</v>
      </c>
      <c r="D26" s="23">
        <f t="shared" si="2"/>
        <v>7.397182929753056</v>
      </c>
      <c r="E26" s="24">
        <f t="shared" si="2"/>
        <v>9.886657875809158</v>
      </c>
      <c r="F26" s="24">
        <f t="shared" si="2"/>
        <v>7.177271637497002</v>
      </c>
      <c r="G26" s="24">
        <f t="shared" si="2"/>
        <v>7.068508750899065</v>
      </c>
      <c r="H26" s="24">
        <f t="shared" si="2"/>
        <v>8.01292256053704</v>
      </c>
      <c r="I26" s="24">
        <f t="shared" si="2"/>
        <v>7.31015344042196</v>
      </c>
      <c r="J26" s="24">
        <f t="shared" si="2"/>
        <v>8.720810357228483</v>
      </c>
      <c r="K26" s="24">
        <f t="shared" si="2"/>
        <v>9.326935986573963</v>
      </c>
      <c r="L26" s="24">
        <f t="shared" si="2"/>
        <v>9.529872932150564</v>
      </c>
      <c r="M26" s="24">
        <f t="shared" si="2"/>
        <v>6.863701750179812</v>
      </c>
      <c r="N26" s="24">
        <f t="shared" si="2"/>
        <v>17.271373771277872</v>
      </c>
      <c r="O26" s="24">
        <f>O22/834.2/12</f>
        <v>8.793014265164228</v>
      </c>
    </row>
    <row r="27" spans="1:6" s="2" customFormat="1" ht="15.75">
      <c r="A27" s="11"/>
      <c r="B27" s="12" t="s">
        <v>50</v>
      </c>
      <c r="C27" s="12"/>
      <c r="D27" s="12" t="s">
        <v>21</v>
      </c>
      <c r="E27" s="13"/>
      <c r="F27" s="13"/>
    </row>
    <row r="28" spans="1:12" s="2" customFormat="1" ht="15.75">
      <c r="A28" s="11"/>
      <c r="B28" s="12" t="s">
        <v>22</v>
      </c>
      <c r="C28" s="12"/>
      <c r="D28" s="12" t="s">
        <v>23</v>
      </c>
      <c r="E28" s="13"/>
      <c r="F28" s="13"/>
      <c r="L28" s="2" t="s">
        <v>3</v>
      </c>
    </row>
    <row r="29" spans="1:6" s="2" customFormat="1" ht="15.75">
      <c r="A29" s="11"/>
      <c r="B29" s="12" t="s">
        <v>17</v>
      </c>
      <c r="C29" s="12"/>
      <c r="D29" s="12" t="s">
        <v>18</v>
      </c>
      <c r="E29" s="13"/>
      <c r="F29" s="13"/>
    </row>
    <row r="30" spans="1:6" s="2" customFormat="1" ht="15.75">
      <c r="A30" s="11"/>
      <c r="B30" s="12"/>
      <c r="C30" s="12"/>
      <c r="D30" s="12"/>
      <c r="E30" s="13"/>
      <c r="F30" s="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GSM</cp:lastModifiedBy>
  <dcterms:created xsi:type="dcterms:W3CDTF">1996-10-08T23:32:33Z</dcterms:created>
  <dcterms:modified xsi:type="dcterms:W3CDTF">2017-02-06T19:32:14Z</dcterms:modified>
  <cp:category/>
  <cp:version/>
  <cp:contentType/>
  <cp:contentStatus/>
</cp:coreProperties>
</file>