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<sst xmlns="http://schemas.openxmlformats.org/spreadsheetml/2006/main" count="70" uniqueCount="69">
  <si>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</si>
  <si>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жилого дома по адресу п.Крутоярский д. 9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</si>
  <si>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</si>
  <si>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</si>
  <si>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</si>
  <si>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</si>
  <si>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</si>
  <si>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</si>
  <si>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</si>
  <si>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</si>
  <si>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</si>
  <si>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</si>
  <si>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</si>
  <si>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</si>
  <si>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</si>
  <si>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</si>
  <si>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</si>
  <si>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</si>
  <si>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</si>
  <si>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</si>
  <si>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</si>
  <si>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</si>
  <si>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</si>
  <si>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</si>
  <si>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</si>
  <si>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858,7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</si>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</sst>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57421875" style="0" customWidth="1"/>
    <col min="4" max="4" width="10.8515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8" t="s">
        <v>3</v>
      </c>
      <c r="B4" s="8"/>
      <c r="C4" s="15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9" t="s">
        <v>5</v>
      </c>
      <c r="B5" s="9" t="s">
        <v>6</v>
      </c>
      <c r="C5" s="9" t="s">
        <v>51</v>
      </c>
      <c r="D5" s="9" t="s">
        <v>52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58</v>
      </c>
      <c r="J5" s="8" t="s">
        <v>59</v>
      </c>
      <c r="K5" s="16" t="s">
        <v>60</v>
      </c>
      <c r="L5" s="9" t="s">
        <v>61</v>
      </c>
      <c r="M5" s="9" t="s">
        <v>62</v>
      </c>
      <c r="N5" s="8" t="s">
        <v>63</v>
      </c>
      <c r="O5" s="9" t="s">
        <v>64</v>
      </c>
    </row>
    <row r="6" spans="1:15" s="2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65</v>
      </c>
    </row>
    <row r="7" spans="1:15" s="2" customFormat="1" ht="15.75" thickBot="1">
      <c r="A7" s="14"/>
      <c r="B7" s="14"/>
      <c r="C7" s="14" t="s">
        <v>66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67</v>
      </c>
    </row>
    <row r="8" spans="1:15" s="2" customFormat="1" ht="15">
      <c r="A8" s="6" t="s">
        <v>26</v>
      </c>
      <c r="B8" s="6" t="s">
        <v>27</v>
      </c>
      <c r="C8" s="17">
        <v>0</v>
      </c>
      <c r="D8" s="17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7">
        <v>0</v>
      </c>
      <c r="D9" s="1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8">
        <v>1975.01</v>
      </c>
      <c r="D10" s="18">
        <v>1975.01</v>
      </c>
      <c r="E10" s="5">
        <v>1975.01</v>
      </c>
      <c r="F10" s="5">
        <v>1975.01</v>
      </c>
      <c r="G10" s="5">
        <v>1975.01</v>
      </c>
      <c r="H10" s="5">
        <v>1975.01</v>
      </c>
      <c r="I10" s="5">
        <v>1975.01</v>
      </c>
      <c r="J10" s="5">
        <v>1975.01</v>
      </c>
      <c r="K10" s="6">
        <v>1975.01</v>
      </c>
      <c r="L10" s="6">
        <v>1975.01</v>
      </c>
      <c r="M10" s="6">
        <v>1975.01</v>
      </c>
      <c r="N10" s="6">
        <v>1975.01</v>
      </c>
      <c r="O10" s="6">
        <f>SUM(C10:N10)</f>
        <v>23700.119999999995</v>
      </c>
    </row>
    <row r="11" spans="1:15" s="2" customFormat="1" ht="15">
      <c r="A11" s="6" t="s">
        <v>32</v>
      </c>
      <c r="B11" s="6" t="s">
        <v>7</v>
      </c>
      <c r="C11" s="17">
        <v>0</v>
      </c>
      <c r="D11" s="17">
        <v>0</v>
      </c>
      <c r="E11" s="6">
        <v>444</v>
      </c>
      <c r="F11" s="6">
        <v>0</v>
      </c>
      <c r="G11" s="6">
        <v>0</v>
      </c>
      <c r="H11" s="6">
        <v>0</v>
      </c>
      <c r="I11" s="5">
        <v>8153.08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aca="true" t="shared" si="0" ref="O11:O21">SUM(C11:N11)</f>
        <v>8597.08</v>
      </c>
    </row>
    <row r="12" spans="1:15" s="2" customFormat="1" ht="15">
      <c r="A12" s="6" t="s">
        <v>33</v>
      </c>
      <c r="B12" s="6" t="s">
        <v>8</v>
      </c>
      <c r="C12" s="17">
        <v>667.38</v>
      </c>
      <c r="D12" s="17">
        <v>686.96</v>
      </c>
      <c r="E12" s="6">
        <v>816.11</v>
      </c>
      <c r="F12" s="6">
        <v>726.12</v>
      </c>
      <c r="G12" s="6">
        <v>735.91</v>
      </c>
      <c r="H12" s="6">
        <v>651.67</v>
      </c>
      <c r="I12" s="5">
        <v>1103.34</v>
      </c>
      <c r="J12" s="6">
        <v>878.02</v>
      </c>
      <c r="K12" s="6">
        <v>745.09</v>
      </c>
      <c r="L12" s="6">
        <v>817.14</v>
      </c>
      <c r="M12" s="6">
        <v>789.4</v>
      </c>
      <c r="N12" s="6">
        <v>1152.98</v>
      </c>
      <c r="O12" s="6">
        <f t="shared" si="0"/>
        <v>9770.12</v>
      </c>
    </row>
    <row r="13" spans="1:15" s="2" customFormat="1" ht="15">
      <c r="A13" s="6" t="s">
        <v>34</v>
      </c>
      <c r="B13" s="6" t="s">
        <v>9</v>
      </c>
      <c r="C13" s="17">
        <v>230.73</v>
      </c>
      <c r="D13" s="17">
        <v>231.59</v>
      </c>
      <c r="E13" s="6">
        <v>257.44</v>
      </c>
      <c r="F13" s="6">
        <v>250.83</v>
      </c>
      <c r="G13" s="6">
        <v>260.1</v>
      </c>
      <c r="H13" s="6">
        <v>1104.75</v>
      </c>
      <c r="I13" s="5">
        <v>54.79</v>
      </c>
      <c r="J13" s="6">
        <v>275.3</v>
      </c>
      <c r="K13" s="6">
        <v>242.24</v>
      </c>
      <c r="L13" s="6">
        <v>241.21</v>
      </c>
      <c r="M13" s="6">
        <v>266.71</v>
      </c>
      <c r="N13" s="6">
        <v>606.33</v>
      </c>
      <c r="O13" s="6">
        <f t="shared" si="0"/>
        <v>4022.0200000000004</v>
      </c>
    </row>
    <row r="14" spans="1:15" s="2" customFormat="1" ht="15">
      <c r="A14" s="6" t="s">
        <v>35</v>
      </c>
      <c r="B14" s="6" t="s">
        <v>10</v>
      </c>
      <c r="C14" s="17">
        <v>280.19</v>
      </c>
      <c r="D14" s="17">
        <v>445.15</v>
      </c>
      <c r="E14" s="6">
        <v>406.08</v>
      </c>
      <c r="F14" s="6">
        <v>364</v>
      </c>
      <c r="G14" s="6">
        <v>429.18</v>
      </c>
      <c r="H14" s="6">
        <v>401.18</v>
      </c>
      <c r="I14" s="5">
        <v>317.8</v>
      </c>
      <c r="J14" s="6">
        <v>302.52</v>
      </c>
      <c r="K14" s="6">
        <v>503.54</v>
      </c>
      <c r="L14" s="6">
        <v>367.18</v>
      </c>
      <c r="M14" s="6">
        <v>376.88</v>
      </c>
      <c r="N14" s="6">
        <v>580.65</v>
      </c>
      <c r="O14" s="6">
        <f t="shared" si="0"/>
        <v>4774.349999999999</v>
      </c>
    </row>
    <row r="15" spans="1:15" s="2" customFormat="1" ht="15">
      <c r="A15" s="6" t="s">
        <v>36</v>
      </c>
      <c r="B15" s="6" t="s">
        <v>11</v>
      </c>
      <c r="C15" s="17">
        <v>182.56</v>
      </c>
      <c r="D15" s="17">
        <v>445.15</v>
      </c>
      <c r="E15" s="6">
        <v>398.69</v>
      </c>
      <c r="F15" s="6">
        <v>357.91</v>
      </c>
      <c r="G15" s="6">
        <v>351.21</v>
      </c>
      <c r="H15" s="6">
        <v>352.75</v>
      </c>
      <c r="I15" s="5">
        <v>300.37</v>
      </c>
      <c r="J15" s="6">
        <v>2627.64</v>
      </c>
      <c r="K15" s="6">
        <v>503.54</v>
      </c>
      <c r="L15" s="6">
        <v>333.43</v>
      </c>
      <c r="M15" s="6">
        <v>372.16</v>
      </c>
      <c r="N15" s="6">
        <v>590.01</v>
      </c>
      <c r="O15" s="6">
        <f t="shared" si="0"/>
        <v>6815.420000000001</v>
      </c>
    </row>
    <row r="16" spans="1:15" s="2" customFormat="1" ht="15">
      <c r="A16" s="6" t="s">
        <v>37</v>
      </c>
      <c r="B16" s="6" t="s">
        <v>12</v>
      </c>
      <c r="C16" s="17">
        <v>0</v>
      </c>
      <c r="D16" s="17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6732</v>
      </c>
      <c r="O16" s="6">
        <f t="shared" si="0"/>
        <v>6732</v>
      </c>
    </row>
    <row r="17" spans="1:15" s="2" customFormat="1" ht="15">
      <c r="A17" s="6" t="s">
        <v>38</v>
      </c>
      <c r="B17" s="6" t="s">
        <v>39</v>
      </c>
      <c r="C17" s="17">
        <v>0</v>
      </c>
      <c r="D17" s="17">
        <v>0</v>
      </c>
      <c r="E17" s="6">
        <v>1650</v>
      </c>
      <c r="F17" s="6">
        <v>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750</v>
      </c>
      <c r="M17" s="6">
        <v>0</v>
      </c>
      <c r="N17" s="6">
        <v>0</v>
      </c>
      <c r="O17" s="6">
        <f t="shared" si="0"/>
        <v>2400</v>
      </c>
    </row>
    <row r="18" spans="1:15" s="2" customFormat="1" ht="15">
      <c r="A18" s="6" t="s">
        <v>40</v>
      </c>
      <c r="B18" s="6" t="s">
        <v>68</v>
      </c>
      <c r="C18" s="17">
        <v>495.38</v>
      </c>
      <c r="D18" s="17">
        <v>476.92</v>
      </c>
      <c r="E18" s="6">
        <v>394.04</v>
      </c>
      <c r="F18" s="6">
        <v>356.45</v>
      </c>
      <c r="G18" s="6">
        <v>278.76</v>
      </c>
      <c r="H18" s="6">
        <v>226.54</v>
      </c>
      <c r="I18" s="5">
        <v>186.35</v>
      </c>
      <c r="J18" s="6">
        <v>2992.02</v>
      </c>
      <c r="K18" s="6">
        <v>0</v>
      </c>
      <c r="L18" s="6">
        <v>1297.2</v>
      </c>
      <c r="M18" s="6">
        <v>0</v>
      </c>
      <c r="N18" s="6">
        <v>896.76</v>
      </c>
      <c r="O18" s="6">
        <f t="shared" si="0"/>
        <v>7600.42</v>
      </c>
    </row>
    <row r="19" spans="1:15" s="2" customFormat="1" ht="15">
      <c r="A19" s="6" t="s">
        <v>41</v>
      </c>
      <c r="B19" s="6" t="s">
        <v>13</v>
      </c>
      <c r="C19" s="17">
        <v>1401.66</v>
      </c>
      <c r="D19" s="17">
        <v>1431.88</v>
      </c>
      <c r="E19" s="6">
        <v>1414.02</v>
      </c>
      <c r="F19" s="6">
        <v>1392.81</v>
      </c>
      <c r="G19" s="6">
        <v>1374.86</v>
      </c>
      <c r="H19" s="6">
        <v>1428.96</v>
      </c>
      <c r="I19" s="5">
        <v>1403.55</v>
      </c>
      <c r="J19" s="6">
        <v>1376.24</v>
      </c>
      <c r="K19" s="6">
        <v>1553.39</v>
      </c>
      <c r="L19" s="6">
        <v>1868.02</v>
      </c>
      <c r="M19" s="6">
        <v>233.48</v>
      </c>
      <c r="N19" s="6">
        <v>1401.91</v>
      </c>
      <c r="O19" s="6">
        <f t="shared" si="0"/>
        <v>16280.779999999997</v>
      </c>
    </row>
    <row r="20" spans="1:15" s="2" customFormat="1" ht="15">
      <c r="A20" s="6" t="s">
        <v>42</v>
      </c>
      <c r="B20" s="7" t="s">
        <v>47</v>
      </c>
      <c r="C20" s="17">
        <v>454.85</v>
      </c>
      <c r="D20" s="17">
        <v>379.97</v>
      </c>
      <c r="E20" s="6">
        <v>449.53</v>
      </c>
      <c r="F20" s="6">
        <v>416.38</v>
      </c>
      <c r="G20" s="6">
        <v>165.56</v>
      </c>
      <c r="H20" s="6">
        <v>349.06</v>
      </c>
      <c r="I20" s="5">
        <v>164.44</v>
      </c>
      <c r="J20" s="6">
        <v>298.57</v>
      </c>
      <c r="K20" s="6">
        <v>413.98</v>
      </c>
      <c r="L20" s="6">
        <v>324.59</v>
      </c>
      <c r="M20" s="6">
        <v>1472.58</v>
      </c>
      <c r="N20" s="6">
        <v>341.33</v>
      </c>
      <c r="O20" s="6">
        <f t="shared" si="0"/>
        <v>5230.84</v>
      </c>
    </row>
    <row r="21" spans="1:15" s="2" customFormat="1" ht="15">
      <c r="A21" s="6" t="s">
        <v>43</v>
      </c>
      <c r="B21" s="7" t="s">
        <v>20</v>
      </c>
      <c r="C21" s="17">
        <v>335.9</v>
      </c>
      <c r="D21" s="17">
        <v>499.19</v>
      </c>
      <c r="E21" s="6">
        <v>192.84</v>
      </c>
      <c r="F21" s="6">
        <v>433.5</v>
      </c>
      <c r="G21" s="6">
        <v>385.62</v>
      </c>
      <c r="H21" s="6">
        <v>428.75</v>
      </c>
      <c r="I21" s="5">
        <v>480.4</v>
      </c>
      <c r="J21" s="6">
        <v>277.7</v>
      </c>
      <c r="K21" s="6">
        <v>501.85</v>
      </c>
      <c r="L21" s="6">
        <v>435.95</v>
      </c>
      <c r="M21" s="6">
        <v>430.03</v>
      </c>
      <c r="N21" s="6">
        <v>606.58</v>
      </c>
      <c r="O21" s="6">
        <f t="shared" si="0"/>
        <v>5008.3099999999995</v>
      </c>
    </row>
    <row r="22" spans="1:15" s="2" customFormat="1" ht="15.75">
      <c r="A22" s="7" t="s">
        <v>44</v>
      </c>
      <c r="B22" s="6" t="s">
        <v>14</v>
      </c>
      <c r="C22" s="19">
        <f aca="true" t="shared" si="1" ref="C22:N22">SUM(C8:C21)</f>
        <v>6023.66</v>
      </c>
      <c r="D22" s="19">
        <f t="shared" si="1"/>
        <v>6571.820000000001</v>
      </c>
      <c r="E22" s="20">
        <f t="shared" si="1"/>
        <v>8397.76</v>
      </c>
      <c r="F22" s="20">
        <f t="shared" si="1"/>
        <v>6273.009999999999</v>
      </c>
      <c r="G22" s="20">
        <f t="shared" si="1"/>
        <v>5956.21</v>
      </c>
      <c r="H22" s="20">
        <f t="shared" si="1"/>
        <v>6918.67</v>
      </c>
      <c r="I22" s="20">
        <f t="shared" si="1"/>
        <v>14139.130000000001</v>
      </c>
      <c r="J22" s="20">
        <f t="shared" si="1"/>
        <v>11003.02</v>
      </c>
      <c r="K22" s="20">
        <f t="shared" si="1"/>
        <v>6438.640000000001</v>
      </c>
      <c r="L22" s="20">
        <f t="shared" si="1"/>
        <v>8409.73</v>
      </c>
      <c r="M22" s="20">
        <f t="shared" si="1"/>
        <v>5916.249999999999</v>
      </c>
      <c r="N22" s="20">
        <f t="shared" si="1"/>
        <v>14883.56</v>
      </c>
      <c r="O22" s="20">
        <f>SUM(C22:N22)</f>
        <v>100931.45999999999</v>
      </c>
    </row>
    <row r="23" spans="1:15" s="2" customFormat="1" ht="15.75">
      <c r="A23" s="7" t="s">
        <v>45</v>
      </c>
      <c r="B23" s="20" t="s">
        <v>15</v>
      </c>
      <c r="C23" s="17">
        <v>7294.7</v>
      </c>
      <c r="D23" s="17">
        <v>6973.4</v>
      </c>
      <c r="E23" s="6">
        <v>7294.7</v>
      </c>
      <c r="F23" s="6">
        <v>7294.7</v>
      </c>
      <c r="G23" s="6">
        <v>7294.7</v>
      </c>
      <c r="H23" s="6">
        <v>7294.7</v>
      </c>
      <c r="I23" s="6">
        <v>7637.98</v>
      </c>
      <c r="J23" s="6">
        <v>7389.11</v>
      </c>
      <c r="K23" s="6">
        <v>7886.87</v>
      </c>
      <c r="L23" s="6">
        <v>7637.98</v>
      </c>
      <c r="M23" s="6">
        <v>7637.98</v>
      </c>
      <c r="N23" s="6">
        <v>7637.98</v>
      </c>
      <c r="O23" s="6">
        <f>SUM(C23:N23)</f>
        <v>89274.79999999997</v>
      </c>
    </row>
    <row r="24" spans="1:15" s="2" customFormat="1" ht="15.75">
      <c r="A24" s="7" t="s">
        <v>46</v>
      </c>
      <c r="B24" s="20" t="s">
        <v>16</v>
      </c>
      <c r="C24" s="17">
        <v>5598.3</v>
      </c>
      <c r="D24" s="17">
        <v>8319.8</v>
      </c>
      <c r="E24" s="6">
        <v>3213.93</v>
      </c>
      <c r="F24" s="6">
        <v>7225.08</v>
      </c>
      <c r="G24" s="6">
        <v>6427.05</v>
      </c>
      <c r="H24" s="6">
        <v>7145.77</v>
      </c>
      <c r="I24" s="6">
        <v>8006.66</v>
      </c>
      <c r="J24" s="6">
        <v>4628.27</v>
      </c>
      <c r="K24" s="6">
        <v>8364.16</v>
      </c>
      <c r="L24" s="6">
        <v>7265.79</v>
      </c>
      <c r="M24" s="6">
        <v>7167.16</v>
      </c>
      <c r="N24" s="6">
        <v>10109.72</v>
      </c>
      <c r="O24" s="6">
        <f>SUM(C24:N24)</f>
        <v>83471.69</v>
      </c>
    </row>
    <row r="25" spans="1:15" s="2" customFormat="1" ht="15.75">
      <c r="A25" s="7" t="s">
        <v>48</v>
      </c>
      <c r="B25" s="20" t="s">
        <v>17</v>
      </c>
      <c r="C25" s="17">
        <v>12335.28</v>
      </c>
      <c r="D25" s="17">
        <v>10988.88</v>
      </c>
      <c r="E25" s="6">
        <v>15069.65</v>
      </c>
      <c r="F25" s="6">
        <v>15139.27</v>
      </c>
      <c r="G25" s="6">
        <v>16006.92</v>
      </c>
      <c r="H25" s="6">
        <v>16155.85</v>
      </c>
      <c r="I25" s="6">
        <v>15787.17</v>
      </c>
      <c r="J25" s="6">
        <v>18548.01</v>
      </c>
      <c r="K25" s="6">
        <v>18070.72</v>
      </c>
      <c r="L25" s="6">
        <v>18442.91</v>
      </c>
      <c r="M25" s="6">
        <v>18913.73</v>
      </c>
      <c r="N25" s="6">
        <v>16441.99</v>
      </c>
      <c r="O25" s="6">
        <v>16441.99</v>
      </c>
    </row>
    <row r="26" spans="1:15" s="2" customFormat="1" ht="15.75">
      <c r="A26" s="10" t="s">
        <v>49</v>
      </c>
      <c r="B26" s="20" t="s">
        <v>57</v>
      </c>
      <c r="C26" s="21">
        <f aca="true" t="shared" si="2" ref="C26:N26">C22/858.7</f>
        <v>7.014859671596599</v>
      </c>
      <c r="D26" s="21">
        <f t="shared" si="2"/>
        <v>7.653219983696285</v>
      </c>
      <c r="E26" s="22">
        <f t="shared" si="2"/>
        <v>9.779620356352625</v>
      </c>
      <c r="F26" s="22">
        <f t="shared" si="2"/>
        <v>7.305240479795038</v>
      </c>
      <c r="G26" s="22">
        <f t="shared" si="2"/>
        <v>6.936310702224292</v>
      </c>
      <c r="H26" s="22">
        <f t="shared" si="2"/>
        <v>8.057144520787237</v>
      </c>
      <c r="I26" s="22">
        <f t="shared" si="2"/>
        <v>16.4657389076511</v>
      </c>
      <c r="J26" s="22">
        <f t="shared" si="2"/>
        <v>12.813578665424478</v>
      </c>
      <c r="K26" s="22">
        <f t="shared" si="2"/>
        <v>7.498125072784442</v>
      </c>
      <c r="L26" s="22">
        <f t="shared" si="2"/>
        <v>9.793560032607429</v>
      </c>
      <c r="M26" s="22">
        <f t="shared" si="2"/>
        <v>6.889775241644345</v>
      </c>
      <c r="N26" s="22">
        <f t="shared" si="2"/>
        <v>17.332665657389075</v>
      </c>
      <c r="O26" s="22">
        <f>O22/858.7/12</f>
        <v>9.794986607662745</v>
      </c>
    </row>
    <row r="27" spans="1:6" s="2" customFormat="1" ht="15.75">
      <c r="A27" s="11"/>
      <c r="B27" s="12" t="s">
        <v>50</v>
      </c>
      <c r="C27" s="12"/>
      <c r="D27" s="12" t="s">
        <v>22</v>
      </c>
      <c r="E27" s="13"/>
      <c r="F27" s="13"/>
    </row>
    <row r="28" spans="1:12" s="2" customFormat="1" ht="15.75">
      <c r="A28" s="11"/>
      <c r="B28" s="12" t="s">
        <v>23</v>
      </c>
      <c r="C28" s="12"/>
      <c r="D28" s="12" t="s">
        <v>24</v>
      </c>
      <c r="E28" s="13"/>
      <c r="F28" s="13"/>
      <c r="L28" s="2" t="s">
        <v>4</v>
      </c>
    </row>
    <row r="29" spans="1:6" s="2" customFormat="1" ht="15.75">
      <c r="A29" s="11"/>
      <c r="B29" s="12" t="s">
        <v>18</v>
      </c>
      <c r="C29" s="12"/>
      <c r="D29" s="12" t="s">
        <v>19</v>
      </c>
      <c r="E29" s="13"/>
      <c r="F29" s="13"/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2017-02-06T19:33:31Z</dcterms:modified>
  <cp:category/>
  <cp:version/>
  <cp:contentType/>
  <cp:contentStatus/>
</cp:coreProperties>
</file>