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<sst xmlns="http://schemas.openxmlformats.org/spreadsheetml/2006/main" count="71" uniqueCount="69">
  <si>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</si>
  <si>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</si>
  <si>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</si>
  <si>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</si>
  <si>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</si>
  <si>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</si>
  <si>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</si>
  <si>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</si>
  <si>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</si>
  <si>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</si>
  <si>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</si>
  <si>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</si>
  <si>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</si>
  <si>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</si>
  <si>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</si>
  <si>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</si>
  <si>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</si>
  <si>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</si>
  <si>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</si>
  <si>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</si>
  <si>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754,1 м2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</si>
  <si>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</si>
  <si>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</si>
  <si>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</si>
  <si>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</si>
  <si>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</si>
  <si>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жилого дома по адресу п.Крутоярский ул. Центральная д. 1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</si>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</sst>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6.71093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26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20</v>
      </c>
      <c r="K3" s="2" t="s">
        <v>25</v>
      </c>
    </row>
    <row r="4" spans="1:15" s="2" customFormat="1" ht="15.75" thickBot="1">
      <c r="A4" s="7" t="s">
        <v>2</v>
      </c>
      <c r="B4" s="7"/>
      <c r="C4" s="15"/>
      <c r="D4" s="3"/>
      <c r="E4" s="3"/>
      <c r="F4" s="3" t="s">
        <v>68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8" t="s">
        <v>4</v>
      </c>
      <c r="B5" s="8" t="s">
        <v>5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59</v>
      </c>
      <c r="J5" s="8" t="s">
        <v>60</v>
      </c>
      <c r="K5" s="16" t="s">
        <v>61</v>
      </c>
      <c r="L5" s="8" t="s">
        <v>62</v>
      </c>
      <c r="M5" s="8" t="s">
        <v>63</v>
      </c>
      <c r="N5" s="8" t="s">
        <v>64</v>
      </c>
      <c r="O5" s="8" t="s">
        <v>65</v>
      </c>
    </row>
    <row r="6" spans="1:15" s="2" customFormat="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66</v>
      </c>
    </row>
    <row r="7" spans="1:15" s="2" customFormat="1" ht="15.75" thickBot="1">
      <c r="A7" s="14"/>
      <c r="B7" s="14"/>
      <c r="C7" s="14" t="s">
        <v>67</v>
      </c>
      <c r="D7" s="14"/>
      <c r="E7" s="14"/>
      <c r="F7" s="14"/>
      <c r="G7" s="14"/>
      <c r="H7" s="14"/>
      <c r="I7" s="14"/>
      <c r="J7" s="8"/>
      <c r="K7" s="8"/>
      <c r="L7" s="14"/>
      <c r="M7" s="14"/>
      <c r="N7" s="8"/>
      <c r="O7" s="14" t="s">
        <v>68</v>
      </c>
    </row>
    <row r="8" spans="1:15" s="2" customFormat="1" ht="15">
      <c r="A8" s="10" t="s">
        <v>27</v>
      </c>
      <c r="B8" s="10" t="s">
        <v>28</v>
      </c>
      <c r="C8" s="17">
        <v>0</v>
      </c>
      <c r="D8" s="1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9">
        <v>0</v>
      </c>
      <c r="M8" s="9">
        <v>0</v>
      </c>
      <c r="N8" s="10">
        <v>0</v>
      </c>
      <c r="O8" s="9">
        <v>0</v>
      </c>
    </row>
    <row r="9" spans="1:15" s="2" customFormat="1" ht="15">
      <c r="A9" s="10" t="s">
        <v>29</v>
      </c>
      <c r="B9" s="10" t="s">
        <v>30</v>
      </c>
      <c r="C9" s="17">
        <v>0</v>
      </c>
      <c r="D9" s="1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s="2" customFormat="1" ht="15">
      <c r="A10" s="9" t="s">
        <v>31</v>
      </c>
      <c r="B10" s="9" t="s">
        <v>32</v>
      </c>
      <c r="C10" s="18">
        <v>1734.43</v>
      </c>
      <c r="D10" s="18">
        <v>1734.43</v>
      </c>
      <c r="E10" s="9">
        <v>1734.43</v>
      </c>
      <c r="F10" s="9">
        <v>1734.43</v>
      </c>
      <c r="G10" s="9">
        <v>1734.43</v>
      </c>
      <c r="H10" s="9">
        <v>1734.43</v>
      </c>
      <c r="I10" s="9">
        <v>1734.43</v>
      </c>
      <c r="J10" s="9">
        <v>1734.43</v>
      </c>
      <c r="K10" s="10">
        <v>1734.43</v>
      </c>
      <c r="L10" s="10">
        <v>1734.43</v>
      </c>
      <c r="M10" s="10">
        <v>1734.43</v>
      </c>
      <c r="N10" s="10">
        <v>1734.43</v>
      </c>
      <c r="O10" s="10">
        <f>SUM(C10:N10)</f>
        <v>20813.16</v>
      </c>
    </row>
    <row r="11" spans="1:15" s="2" customFormat="1" ht="15">
      <c r="A11" s="10" t="s">
        <v>33</v>
      </c>
      <c r="B11" s="10" t="s">
        <v>6</v>
      </c>
      <c r="C11" s="17">
        <v>0</v>
      </c>
      <c r="D11" s="17">
        <v>0</v>
      </c>
      <c r="E11" s="10">
        <v>0</v>
      </c>
      <c r="F11" s="10">
        <v>0</v>
      </c>
      <c r="G11" s="10">
        <v>291.8</v>
      </c>
      <c r="H11" s="10">
        <v>0</v>
      </c>
      <c r="I11" s="9">
        <v>0</v>
      </c>
      <c r="J11" s="10">
        <v>0</v>
      </c>
      <c r="K11" s="10">
        <v>0</v>
      </c>
      <c r="L11" s="10">
        <v>0</v>
      </c>
      <c r="M11" s="10">
        <v>2045</v>
      </c>
      <c r="N11" s="10">
        <v>0</v>
      </c>
      <c r="O11" s="10">
        <f aca="true" t="shared" si="0" ref="O11:O21">SUM(C11:N11)</f>
        <v>2336.8</v>
      </c>
    </row>
    <row r="12" spans="1:15" s="2" customFormat="1" ht="15">
      <c r="A12" s="10" t="s">
        <v>34</v>
      </c>
      <c r="B12" s="10" t="s">
        <v>7</v>
      </c>
      <c r="C12" s="17">
        <v>586.09</v>
      </c>
      <c r="D12" s="17">
        <v>603.28</v>
      </c>
      <c r="E12" s="10">
        <v>716.7</v>
      </c>
      <c r="F12" s="10">
        <v>637.67</v>
      </c>
      <c r="G12" s="10">
        <v>646.26</v>
      </c>
      <c r="H12" s="10">
        <v>572.29</v>
      </c>
      <c r="I12" s="9">
        <v>969.94</v>
      </c>
      <c r="J12" s="10">
        <v>771.07</v>
      </c>
      <c r="K12" s="10">
        <v>654.33</v>
      </c>
      <c r="L12" s="10">
        <v>717.6</v>
      </c>
      <c r="M12" s="10">
        <v>693.24</v>
      </c>
      <c r="N12" s="10">
        <v>1012.53</v>
      </c>
      <c r="O12" s="10">
        <f t="shared" si="0"/>
        <v>8581</v>
      </c>
    </row>
    <row r="13" spans="1:15" s="2" customFormat="1" ht="15">
      <c r="A13" s="10" t="s">
        <v>35</v>
      </c>
      <c r="B13" s="10" t="s">
        <v>8</v>
      </c>
      <c r="C13" s="17">
        <v>202.63</v>
      </c>
      <c r="D13" s="17">
        <v>203.38</v>
      </c>
      <c r="E13" s="10">
        <v>226.08</v>
      </c>
      <c r="F13" s="10">
        <v>220.27</v>
      </c>
      <c r="G13" s="10">
        <v>228.42</v>
      </c>
      <c r="H13" s="10">
        <v>1050.67</v>
      </c>
      <c r="I13" s="9">
        <v>48.11</v>
      </c>
      <c r="J13" s="10">
        <v>241.76</v>
      </c>
      <c r="K13" s="10">
        <v>212.73</v>
      </c>
      <c r="L13" s="10">
        <v>211.83</v>
      </c>
      <c r="M13" s="10">
        <v>234.22</v>
      </c>
      <c r="N13" s="10">
        <v>532.47</v>
      </c>
      <c r="O13" s="10">
        <f t="shared" si="0"/>
        <v>3612.5699999999997</v>
      </c>
    </row>
    <row r="14" spans="1:15" s="2" customFormat="1" ht="15">
      <c r="A14" s="10" t="s">
        <v>36</v>
      </c>
      <c r="B14" s="10" t="s">
        <v>9</v>
      </c>
      <c r="C14" s="17">
        <v>246.06</v>
      </c>
      <c r="D14" s="17">
        <v>390.93</v>
      </c>
      <c r="E14" s="10">
        <v>356.61</v>
      </c>
      <c r="F14" s="10">
        <v>319.66</v>
      </c>
      <c r="G14" s="10">
        <v>376.9</v>
      </c>
      <c r="H14" s="10">
        <v>352.32</v>
      </c>
      <c r="I14" s="9">
        <v>279.09</v>
      </c>
      <c r="J14" s="10">
        <v>265.67</v>
      </c>
      <c r="K14" s="10">
        <v>442.2</v>
      </c>
      <c r="L14" s="10">
        <v>322.45</v>
      </c>
      <c r="M14" s="10">
        <v>330.97</v>
      </c>
      <c r="N14" s="10">
        <v>509.92</v>
      </c>
      <c r="O14" s="10">
        <f t="shared" si="0"/>
        <v>4192.78</v>
      </c>
    </row>
    <row r="15" spans="1:15" s="2" customFormat="1" ht="15">
      <c r="A15" s="10" t="s">
        <v>37</v>
      </c>
      <c r="B15" s="10" t="s">
        <v>10</v>
      </c>
      <c r="C15" s="17">
        <v>160.32</v>
      </c>
      <c r="D15" s="17">
        <v>390.93</v>
      </c>
      <c r="E15" s="10">
        <v>350.13</v>
      </c>
      <c r="F15" s="10">
        <v>314.31</v>
      </c>
      <c r="G15" s="10">
        <v>308.43</v>
      </c>
      <c r="H15" s="10">
        <v>309.78</v>
      </c>
      <c r="I15" s="9">
        <v>263.78</v>
      </c>
      <c r="J15" s="10">
        <v>262.2</v>
      </c>
      <c r="K15" s="10">
        <v>442.2</v>
      </c>
      <c r="L15" s="10">
        <v>292.82</v>
      </c>
      <c r="M15" s="10">
        <v>326.83</v>
      </c>
      <c r="N15" s="10">
        <v>518.14</v>
      </c>
      <c r="O15" s="10">
        <f t="shared" si="0"/>
        <v>3939.87</v>
      </c>
    </row>
    <row r="16" spans="1:15" s="2" customFormat="1" ht="15">
      <c r="A16" s="10" t="s">
        <v>38</v>
      </c>
      <c r="B16" s="10" t="s">
        <v>11</v>
      </c>
      <c r="C16" s="17">
        <v>0</v>
      </c>
      <c r="D16" s="17">
        <v>0</v>
      </c>
      <c r="E16" s="10">
        <v>0</v>
      </c>
      <c r="F16" s="10">
        <v>0</v>
      </c>
      <c r="G16" s="10">
        <v>0</v>
      </c>
      <c r="H16" s="10">
        <v>0</v>
      </c>
      <c r="I16" s="9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0</v>
      </c>
    </row>
    <row r="17" spans="1:15" s="2" customFormat="1" ht="15">
      <c r="A17" s="10" t="s">
        <v>39</v>
      </c>
      <c r="B17" s="10" t="s">
        <v>40</v>
      </c>
      <c r="C17" s="17">
        <v>0</v>
      </c>
      <c r="D17" s="17">
        <v>0</v>
      </c>
      <c r="E17" s="10">
        <v>150</v>
      </c>
      <c r="F17" s="10">
        <v>0</v>
      </c>
      <c r="G17" s="10">
        <v>0</v>
      </c>
      <c r="H17" s="10">
        <v>0</v>
      </c>
      <c r="I17" s="9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150</v>
      </c>
    </row>
    <row r="18" spans="1:15" s="2" customFormat="1" ht="15">
      <c r="A18" s="10" t="s">
        <v>41</v>
      </c>
      <c r="B18" s="10" t="s">
        <v>12</v>
      </c>
      <c r="C18" s="17">
        <v>247.69</v>
      </c>
      <c r="D18" s="17">
        <v>238.46</v>
      </c>
      <c r="E18" s="10">
        <v>197.02</v>
      </c>
      <c r="F18" s="10">
        <v>178.23</v>
      </c>
      <c r="G18" s="10">
        <v>139.38</v>
      </c>
      <c r="H18" s="10">
        <v>113.27</v>
      </c>
      <c r="I18" s="9">
        <v>93.17</v>
      </c>
      <c r="J18" s="10">
        <v>299.89</v>
      </c>
      <c r="K18" s="10">
        <v>296.61</v>
      </c>
      <c r="L18" s="10">
        <v>457.45</v>
      </c>
      <c r="M18" s="10">
        <v>428.64</v>
      </c>
      <c r="N18" s="10">
        <v>239.7</v>
      </c>
      <c r="O18" s="10">
        <f t="shared" si="0"/>
        <v>2929.5099999999998</v>
      </c>
    </row>
    <row r="19" spans="1:15" s="2" customFormat="1" ht="15">
      <c r="A19" s="10" t="s">
        <v>42</v>
      </c>
      <c r="B19" s="10" t="s">
        <v>13</v>
      </c>
      <c r="C19" s="17">
        <v>1230.92</v>
      </c>
      <c r="D19" s="17">
        <v>1257.46</v>
      </c>
      <c r="E19" s="10">
        <v>1241.78</v>
      </c>
      <c r="F19" s="10">
        <v>1223.15</v>
      </c>
      <c r="G19" s="10">
        <v>1207.39</v>
      </c>
      <c r="H19" s="10">
        <v>1254.9</v>
      </c>
      <c r="I19" s="9">
        <v>1232.58</v>
      </c>
      <c r="J19" s="10">
        <v>1208.6</v>
      </c>
      <c r="K19" s="10">
        <v>1364.17</v>
      </c>
      <c r="L19" s="10">
        <v>1640.47</v>
      </c>
      <c r="M19" s="10">
        <v>205.04</v>
      </c>
      <c r="N19" s="10">
        <v>1231.14</v>
      </c>
      <c r="O19" s="10">
        <f t="shared" si="0"/>
        <v>14297.6</v>
      </c>
    </row>
    <row r="20" spans="1:15" s="2" customFormat="1" ht="15">
      <c r="A20" s="10" t="s">
        <v>43</v>
      </c>
      <c r="B20" s="5" t="s">
        <v>48</v>
      </c>
      <c r="C20" s="17">
        <v>399.45</v>
      </c>
      <c r="D20" s="17">
        <v>333.69</v>
      </c>
      <c r="E20" s="10">
        <v>394.77</v>
      </c>
      <c r="F20" s="10">
        <v>365.66</v>
      </c>
      <c r="G20" s="10">
        <v>145.39</v>
      </c>
      <c r="H20" s="10">
        <v>306.54</v>
      </c>
      <c r="I20" s="9">
        <v>144.41</v>
      </c>
      <c r="J20" s="10">
        <v>262.2</v>
      </c>
      <c r="K20" s="10">
        <v>363.55</v>
      </c>
      <c r="L20" s="10">
        <v>285.05</v>
      </c>
      <c r="M20" s="10">
        <v>1293.21</v>
      </c>
      <c r="N20" s="10">
        <v>299.75</v>
      </c>
      <c r="O20" s="10">
        <f t="shared" si="0"/>
        <v>4593.67</v>
      </c>
    </row>
    <row r="21" spans="1:15" s="2" customFormat="1" ht="15">
      <c r="A21" s="10" t="s">
        <v>44</v>
      </c>
      <c r="B21" s="5" t="s">
        <v>21</v>
      </c>
      <c r="C21" s="17">
        <v>325.67</v>
      </c>
      <c r="D21" s="17">
        <v>371.37</v>
      </c>
      <c r="E21" s="10">
        <v>393.28</v>
      </c>
      <c r="F21" s="10">
        <v>335.62</v>
      </c>
      <c r="G21" s="10">
        <v>314.46</v>
      </c>
      <c r="H21" s="10">
        <v>461.69</v>
      </c>
      <c r="I21" s="9">
        <v>343.08</v>
      </c>
      <c r="J21" s="10">
        <v>378.94</v>
      </c>
      <c r="K21" s="10">
        <v>308.69</v>
      </c>
      <c r="L21" s="10">
        <v>298.81</v>
      </c>
      <c r="M21" s="10">
        <v>487.85</v>
      </c>
      <c r="N21" s="10">
        <v>417.82</v>
      </c>
      <c r="O21" s="10">
        <f t="shared" si="0"/>
        <v>4437.28</v>
      </c>
    </row>
    <row r="22" spans="1:15" s="2" customFormat="1" ht="15.75">
      <c r="A22" s="5" t="s">
        <v>45</v>
      </c>
      <c r="B22" s="10" t="s">
        <v>14</v>
      </c>
      <c r="C22" s="19">
        <f aca="true" t="shared" si="1" ref="C22:N22">SUM(C8:C21)</f>
        <v>5133.26</v>
      </c>
      <c r="D22" s="19">
        <f t="shared" si="1"/>
        <v>5523.929999999999</v>
      </c>
      <c r="E22" s="20">
        <f t="shared" si="1"/>
        <v>5760.8</v>
      </c>
      <c r="F22" s="20">
        <f t="shared" si="1"/>
        <v>5328.999999999999</v>
      </c>
      <c r="G22" s="20">
        <f t="shared" si="1"/>
        <v>5392.860000000001</v>
      </c>
      <c r="H22" s="20">
        <f t="shared" si="1"/>
        <v>6155.890000000001</v>
      </c>
      <c r="I22" s="20">
        <f t="shared" si="1"/>
        <v>5108.59</v>
      </c>
      <c r="J22" s="20">
        <f t="shared" si="1"/>
        <v>5424.759999999999</v>
      </c>
      <c r="K22" s="20">
        <f t="shared" si="1"/>
        <v>5818.91</v>
      </c>
      <c r="L22" s="20">
        <f t="shared" si="1"/>
        <v>5960.910000000001</v>
      </c>
      <c r="M22" s="20">
        <f t="shared" si="1"/>
        <v>7779.430000000001</v>
      </c>
      <c r="N22" s="20">
        <f t="shared" si="1"/>
        <v>6495.900000000001</v>
      </c>
      <c r="O22" s="20">
        <f>SUM(C22:N22)</f>
        <v>69884.24</v>
      </c>
    </row>
    <row r="23" spans="1:15" s="2" customFormat="1" ht="15.75">
      <c r="A23" s="5" t="s">
        <v>46</v>
      </c>
      <c r="B23" s="20" t="s">
        <v>15</v>
      </c>
      <c r="C23" s="17">
        <v>6259.03</v>
      </c>
      <c r="D23" s="17">
        <v>6259.03</v>
      </c>
      <c r="E23" s="10">
        <v>6259.03</v>
      </c>
      <c r="F23" s="10">
        <v>6259.03</v>
      </c>
      <c r="G23" s="10">
        <v>6259.03</v>
      </c>
      <c r="H23" s="10">
        <v>6259.03</v>
      </c>
      <c r="I23" s="10">
        <v>6560.67</v>
      </c>
      <c r="J23" s="10">
        <v>6560.67</v>
      </c>
      <c r="K23" s="10">
        <v>6560.67</v>
      </c>
      <c r="L23" s="10">
        <v>6560.67</v>
      </c>
      <c r="M23" s="10">
        <v>6560.67</v>
      </c>
      <c r="N23" s="10">
        <v>6560.67</v>
      </c>
      <c r="O23" s="10">
        <f>SUM(C23:N23)</f>
        <v>76918.2</v>
      </c>
    </row>
    <row r="24" spans="1:15" s="2" customFormat="1" ht="15.75">
      <c r="A24" s="5" t="s">
        <v>47</v>
      </c>
      <c r="B24" s="20" t="s">
        <v>16</v>
      </c>
      <c r="C24" s="17">
        <v>5427.86</v>
      </c>
      <c r="D24" s="17">
        <v>6189.54</v>
      </c>
      <c r="E24" s="10">
        <v>6554.74</v>
      </c>
      <c r="F24" s="10">
        <v>5593.6</v>
      </c>
      <c r="G24" s="10">
        <v>5241</v>
      </c>
      <c r="H24" s="10">
        <v>7694.88</v>
      </c>
      <c r="I24" s="10">
        <v>5718.01</v>
      </c>
      <c r="J24" s="10">
        <v>6315.7</v>
      </c>
      <c r="K24" s="10">
        <v>5144.85</v>
      </c>
      <c r="L24" s="10">
        <v>4980.17</v>
      </c>
      <c r="M24" s="10">
        <v>8130.77</v>
      </c>
      <c r="N24" s="10">
        <v>6963.6</v>
      </c>
      <c r="O24" s="10">
        <f>SUM(C24:N24)</f>
        <v>73954.72</v>
      </c>
    </row>
    <row r="25" spans="1:15" s="2" customFormat="1" ht="15.75">
      <c r="A25" s="5" t="s">
        <v>49</v>
      </c>
      <c r="B25" s="20" t="s">
        <v>17</v>
      </c>
      <c r="C25" s="17">
        <v>9903.67</v>
      </c>
      <c r="D25" s="17">
        <v>9973.16</v>
      </c>
      <c r="E25" s="10">
        <v>9677.45</v>
      </c>
      <c r="F25" s="10">
        <v>10342.88</v>
      </c>
      <c r="G25" s="10">
        <v>11360.91</v>
      </c>
      <c r="H25" s="10">
        <v>9925.06</v>
      </c>
      <c r="I25" s="10">
        <v>10767.72</v>
      </c>
      <c r="J25" s="10">
        <v>11012.69</v>
      </c>
      <c r="K25" s="10">
        <v>12428.51</v>
      </c>
      <c r="L25" s="10">
        <v>14009.01</v>
      </c>
      <c r="M25" s="10">
        <v>12438.91</v>
      </c>
      <c r="N25" s="10">
        <v>12035.98</v>
      </c>
      <c r="O25" s="10">
        <v>12035.98</v>
      </c>
    </row>
    <row r="26" spans="1:15" s="2" customFormat="1" ht="15.75">
      <c r="A26" s="6" t="s">
        <v>50</v>
      </c>
      <c r="B26" s="20" t="s">
        <v>58</v>
      </c>
      <c r="C26" s="21">
        <f aca="true" t="shared" si="2" ref="C26:N26">C22/754.1</f>
        <v>6.807134332316669</v>
      </c>
      <c r="D26" s="21">
        <f t="shared" si="2"/>
        <v>7.3251955974008744</v>
      </c>
      <c r="E26" s="22">
        <f t="shared" si="2"/>
        <v>7.639305131945365</v>
      </c>
      <c r="F26" s="22">
        <f t="shared" si="2"/>
        <v>7.066702028908631</v>
      </c>
      <c r="G26" s="22">
        <f t="shared" si="2"/>
        <v>7.1513857578570486</v>
      </c>
      <c r="H26" s="22">
        <f t="shared" si="2"/>
        <v>8.16322768863546</v>
      </c>
      <c r="I26" s="22">
        <f t="shared" si="2"/>
        <v>6.774419838217743</v>
      </c>
      <c r="J26" s="22">
        <f t="shared" si="2"/>
        <v>7.1936878398090425</v>
      </c>
      <c r="K26" s="22">
        <f t="shared" si="2"/>
        <v>7.716363877469831</v>
      </c>
      <c r="L26" s="22">
        <f t="shared" si="2"/>
        <v>7.904667815939531</v>
      </c>
      <c r="M26" s="22">
        <f t="shared" si="2"/>
        <v>10.316178225699511</v>
      </c>
      <c r="N26" s="22">
        <f t="shared" si="2"/>
        <v>8.614109534544491</v>
      </c>
      <c r="O26" s="22">
        <f>O22/754.1/12</f>
        <v>7.722698139062017</v>
      </c>
    </row>
    <row r="27" spans="1:6" s="2" customFormat="1" ht="15.75">
      <c r="A27" s="11"/>
      <c r="B27" s="12" t="s">
        <v>51</v>
      </c>
      <c r="C27" s="12"/>
      <c r="D27" s="12" t="s">
        <v>22</v>
      </c>
      <c r="E27" s="13"/>
      <c r="F27" s="13"/>
    </row>
    <row r="28" spans="1:12" s="2" customFormat="1" ht="15.75">
      <c r="A28" s="11"/>
      <c r="B28" s="12" t="s">
        <v>23</v>
      </c>
      <c r="C28" s="12"/>
      <c r="D28" s="12" t="s">
        <v>24</v>
      </c>
      <c r="E28" s="13"/>
      <c r="F28" s="13"/>
      <c r="L28" s="2" t="s">
        <v>3</v>
      </c>
    </row>
    <row r="29" spans="1:6" s="2" customFormat="1" ht="15.75">
      <c r="A29" s="11"/>
      <c r="B29" s="12" t="s">
        <v>18</v>
      </c>
      <c r="C29" s="12"/>
      <c r="D29" s="12" t="s">
        <v>19</v>
      </c>
      <c r="E29" s="13"/>
      <c r="F29" s="13"/>
    </row>
    <row r="30" spans="1:8" s="2" customFormat="1" ht="15.75">
      <c r="A30" s="11"/>
      <c r="B30" s="12"/>
      <c r="C30" s="12"/>
      <c r="D30" s="12"/>
      <c r="E30" s="13"/>
      <c r="F30" s="13"/>
      <c r="H30" s="2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2017-02-06T19:29:28Z</dcterms:modified>
  <cp:category/>
  <cp:version/>
  <cp:contentType/>
  <cp:contentStatus/>
</cp:coreProperties>
</file>