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<sst xmlns="http://schemas.openxmlformats.org/spreadsheetml/2006/main" count="71" uniqueCount="69">
  <si>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</si>
  <si>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 xml:space="preserve"> 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</si>
  <si>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</si>
  <si>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</si>
  <si>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</si>
  <si>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</si>
  <si>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</si>
  <si>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</si>
  <si>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</si>
  <si>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</si>
  <si>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</si>
  <si>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</si>
  <si>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</si>
  <si>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</si>
  <si>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</si>
  <si>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</si>
  <si>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</si>
  <si>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</si>
  <si>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</si>
  <si>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обслуживаемого управляющей компанией ООО "Крутоярсервис-1"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</si>
  <si>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</si>
  <si>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</si>
  <si>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</si>
  <si>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</si>
  <si>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17</t>
  </si>
  <si>
    <t>356,7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</si>
  <si>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</si>
  <si>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</si>
  <si>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</si>
  <si>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</si>
  <si>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</si>
  <si>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</si>
  <si>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</si>
  <si>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</si>
  <si>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</si>
  <si>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</si>
  <si>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</si>
  <si>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</si>
  <si>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</si>
  <si>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</si>
  <si>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</si>
  <si>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</si>
  <si>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</si>
  <si>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</si>
  <si>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</si>
  <si>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</si>
  <si>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</si>
  <si>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</si>
  <si>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</si>
  <si>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</si>
  <si>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</si>
  <si>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</si>
  <si>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</si>
  <si>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</si>
  <si>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</si>
  <si>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</si>
  <si>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</si>
  <si>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</si>
  <si>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</si>
  <si>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</si>
  <si>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</si>
  <si>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</si>
  <si>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</si>
  <si>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</si>
  <si>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</si>
  <si>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</si>
  <si>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7,7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</si>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</sst>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5" max="5" width="18.7109375" style="0" bestFit="1" customWidth="1"/>
    <col min="6" max="10" width="11.57421875" style="0" bestFit="1" customWidth="1"/>
    <col min="11" max="11" width="10.2812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3" s="2" customFormat="1" ht="16.5" thickBot="1">
      <c r="A3" s="1" t="s">
        <v>19</v>
      </c>
      <c r="B3" s="1"/>
      <c r="C3" s="1"/>
      <c r="F3" s="1" t="s">
        <v>25</v>
      </c>
      <c r="K3" s="2" t="s">
        <v>20</v>
      </c>
      <c r="M3" s="2" t="s">
        <v>1</v>
      </c>
    </row>
    <row r="4" spans="1:15" s="2" customFormat="1" ht="15.75" thickBot="1">
      <c r="A4" s="16" t="s">
        <v>2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3</v>
      </c>
      <c r="B5" s="21" t="s">
        <v>4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16" t="s">
        <v>59</v>
      </c>
      <c r="K5" s="23" t="s">
        <v>60</v>
      </c>
      <c r="L5" s="21" t="s">
        <v>61</v>
      </c>
      <c r="M5" s="21" t="s">
        <v>62</v>
      </c>
      <c r="N5" s="16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5" t="s">
        <v>66</v>
      </c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67</v>
      </c>
    </row>
    <row r="8" spans="1:15" s="2" customFormat="1" ht="15">
      <c r="A8" s="4" t="s">
        <v>26</v>
      </c>
      <c r="B8" s="4" t="s">
        <v>27</v>
      </c>
      <c r="C8" s="10">
        <v>0</v>
      </c>
      <c r="D8" s="10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s="2" customFormat="1" ht="15">
      <c r="A9" s="4" t="s">
        <v>28</v>
      </c>
      <c r="B9" s="4" t="s">
        <v>29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3" t="s">
        <v>30</v>
      </c>
      <c r="B10" s="3" t="s">
        <v>31</v>
      </c>
      <c r="C10" s="11">
        <v>820.41</v>
      </c>
      <c r="D10" s="11">
        <v>820.41</v>
      </c>
      <c r="E10" s="3">
        <v>820.41</v>
      </c>
      <c r="F10" s="3">
        <v>820.41</v>
      </c>
      <c r="G10" s="3">
        <v>820.41</v>
      </c>
      <c r="H10" s="3">
        <v>820.41</v>
      </c>
      <c r="I10" s="3">
        <v>820.41</v>
      </c>
      <c r="J10" s="3">
        <v>820.41</v>
      </c>
      <c r="K10" s="4">
        <v>820.41</v>
      </c>
      <c r="L10" s="4">
        <v>820.41</v>
      </c>
      <c r="M10" s="4">
        <v>820.41</v>
      </c>
      <c r="N10" s="4">
        <v>820.41</v>
      </c>
      <c r="O10" s="4">
        <f aca="true" t="shared" si="0" ref="O10:O21">SUM(C10:N10)</f>
        <v>9844.92</v>
      </c>
    </row>
    <row r="11" spans="1:15" s="2" customFormat="1" ht="15">
      <c r="A11" s="4" t="s">
        <v>32</v>
      </c>
      <c r="B11" s="4" t="s">
        <v>5</v>
      </c>
      <c r="C11" s="10">
        <v>0</v>
      </c>
      <c r="D11" s="10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</v>
      </c>
    </row>
    <row r="12" spans="1:15" s="2" customFormat="1" ht="15">
      <c r="A12" s="4" t="s">
        <v>33</v>
      </c>
      <c r="B12" s="4" t="s">
        <v>6</v>
      </c>
      <c r="C12" s="10">
        <v>155.13</v>
      </c>
      <c r="D12" s="10">
        <v>313.22</v>
      </c>
      <c r="E12" s="4">
        <v>318.53</v>
      </c>
      <c r="F12" s="4">
        <v>315.11</v>
      </c>
      <c r="G12" s="4">
        <v>309.01</v>
      </c>
      <c r="H12" s="4">
        <v>524.31</v>
      </c>
      <c r="I12" s="3">
        <v>182.02</v>
      </c>
      <c r="J12" s="4">
        <v>109.61</v>
      </c>
      <c r="K12" s="4">
        <v>196.15</v>
      </c>
      <c r="L12" s="4">
        <v>244.77</v>
      </c>
      <c r="M12" s="4">
        <v>200.14</v>
      </c>
      <c r="N12" s="4">
        <v>355.81</v>
      </c>
      <c r="O12" s="4">
        <f t="shared" si="0"/>
        <v>3223.81</v>
      </c>
    </row>
    <row r="13" spans="1:15" s="2" customFormat="1" ht="15">
      <c r="A13" s="4" t="s">
        <v>34</v>
      </c>
      <c r="B13" s="4" t="s">
        <v>7</v>
      </c>
      <c r="C13" s="10">
        <v>35.49</v>
      </c>
      <c r="D13" s="10">
        <v>168.93</v>
      </c>
      <c r="E13" s="4">
        <v>154.2</v>
      </c>
      <c r="F13" s="4">
        <v>178.71</v>
      </c>
      <c r="G13" s="4">
        <v>121.88</v>
      </c>
      <c r="H13" s="4">
        <v>132.84</v>
      </c>
      <c r="I13" s="3">
        <v>136.15</v>
      </c>
      <c r="J13" s="4">
        <v>363.66</v>
      </c>
      <c r="K13" s="4">
        <v>2.21</v>
      </c>
      <c r="L13" s="4">
        <v>2313.26</v>
      </c>
      <c r="M13" s="4">
        <v>133.16</v>
      </c>
      <c r="N13" s="4">
        <v>277.08</v>
      </c>
      <c r="O13" s="4">
        <f t="shared" si="0"/>
        <v>4017.57</v>
      </c>
    </row>
    <row r="14" spans="1:15" s="2" customFormat="1" ht="15">
      <c r="A14" s="4" t="s">
        <v>35</v>
      </c>
      <c r="B14" s="4" t="s">
        <v>8</v>
      </c>
      <c r="C14" s="10">
        <v>73.23</v>
      </c>
      <c r="D14" s="10">
        <v>156.7</v>
      </c>
      <c r="E14" s="4">
        <v>177.1</v>
      </c>
      <c r="F14" s="4">
        <v>160.94</v>
      </c>
      <c r="G14" s="4">
        <v>157.23</v>
      </c>
      <c r="H14" s="4">
        <v>219.51</v>
      </c>
      <c r="I14" s="3">
        <v>206.85</v>
      </c>
      <c r="J14" s="4">
        <v>81.79</v>
      </c>
      <c r="K14" s="4">
        <v>125.95</v>
      </c>
      <c r="L14" s="4">
        <v>248.8</v>
      </c>
      <c r="M14" s="4">
        <v>139.93</v>
      </c>
      <c r="N14" s="4">
        <v>179.78</v>
      </c>
      <c r="O14" s="4">
        <f t="shared" si="0"/>
        <v>1927.81</v>
      </c>
    </row>
    <row r="15" spans="1:15" s="2" customFormat="1" ht="15">
      <c r="A15" s="4" t="s">
        <v>36</v>
      </c>
      <c r="B15" s="4" t="s">
        <v>9</v>
      </c>
      <c r="C15" s="10">
        <v>73.23</v>
      </c>
      <c r="D15" s="10">
        <v>158.66</v>
      </c>
      <c r="E15" s="4">
        <v>175.1</v>
      </c>
      <c r="F15" s="4">
        <v>158.95</v>
      </c>
      <c r="G15" s="4">
        <v>155.24</v>
      </c>
      <c r="H15" s="4">
        <v>217.52</v>
      </c>
      <c r="I15" s="3">
        <v>206.85</v>
      </c>
      <c r="J15" s="4">
        <v>81.79</v>
      </c>
      <c r="K15" s="4">
        <v>124.77</v>
      </c>
      <c r="L15" s="4">
        <v>248.8</v>
      </c>
      <c r="M15" s="4">
        <v>139.93</v>
      </c>
      <c r="N15" s="4">
        <v>179.78</v>
      </c>
      <c r="O15" s="4">
        <f t="shared" si="0"/>
        <v>1920.62</v>
      </c>
    </row>
    <row r="16" spans="1:15" s="2" customFormat="1" ht="15">
      <c r="A16" s="4" t="s">
        <v>37</v>
      </c>
      <c r="B16" s="4" t="s">
        <v>10</v>
      </c>
      <c r="C16" s="10">
        <v>0</v>
      </c>
      <c r="D16" s="10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38</v>
      </c>
      <c r="B17" s="4" t="s">
        <v>39</v>
      </c>
      <c r="C17" s="10">
        <v>0</v>
      </c>
      <c r="D17" s="10">
        <v>0</v>
      </c>
      <c r="E17" s="4">
        <v>0</v>
      </c>
      <c r="F17" s="4">
        <v>900</v>
      </c>
      <c r="G17" s="4">
        <v>0</v>
      </c>
      <c r="H17" s="4">
        <v>0</v>
      </c>
      <c r="I17" s="3">
        <v>0</v>
      </c>
      <c r="J17" s="4">
        <v>0</v>
      </c>
      <c r="K17" s="4">
        <v>900</v>
      </c>
      <c r="L17" s="4">
        <v>0</v>
      </c>
      <c r="M17" s="4">
        <v>0</v>
      </c>
      <c r="N17" s="4">
        <v>0</v>
      </c>
      <c r="O17" s="4">
        <f t="shared" si="0"/>
        <v>1800</v>
      </c>
    </row>
    <row r="18" spans="1:15" s="2" customFormat="1" ht="15">
      <c r="A18" s="4" t="s">
        <v>40</v>
      </c>
      <c r="B18" s="4" t="s">
        <v>68</v>
      </c>
      <c r="C18" s="10">
        <v>0</v>
      </c>
      <c r="D18" s="10">
        <v>165.45</v>
      </c>
      <c r="E18" s="4">
        <v>165.45</v>
      </c>
      <c r="F18" s="4">
        <v>165.45</v>
      </c>
      <c r="G18" s="4">
        <v>165.45</v>
      </c>
      <c r="H18" s="4">
        <v>165.45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827.25</v>
      </c>
    </row>
    <row r="19" spans="1:15" s="2" customFormat="1" ht="15">
      <c r="A19" s="4" t="s">
        <v>41</v>
      </c>
      <c r="B19" s="4" t="s">
        <v>11</v>
      </c>
      <c r="C19" s="10">
        <v>596.87</v>
      </c>
      <c r="D19" s="10">
        <v>587.95</v>
      </c>
      <c r="E19" s="4">
        <v>595.44</v>
      </c>
      <c r="F19" s="4">
        <v>585.81</v>
      </c>
      <c r="G19" s="4">
        <v>602.07</v>
      </c>
      <c r="H19" s="4">
        <v>589.05</v>
      </c>
      <c r="I19" s="3">
        <v>651.87</v>
      </c>
      <c r="J19" s="4">
        <v>641.77</v>
      </c>
      <c r="K19" s="4">
        <v>653.4</v>
      </c>
      <c r="L19" s="4">
        <v>659.11</v>
      </c>
      <c r="M19" s="4">
        <v>658</v>
      </c>
      <c r="N19" s="4">
        <v>662.64</v>
      </c>
      <c r="O19" s="4">
        <f t="shared" si="0"/>
        <v>7483.98</v>
      </c>
    </row>
    <row r="20" spans="1:15" s="2" customFormat="1" ht="15">
      <c r="A20" s="4" t="s">
        <v>42</v>
      </c>
      <c r="B20" s="5" t="s">
        <v>47</v>
      </c>
      <c r="C20" s="10">
        <v>99.45</v>
      </c>
      <c r="D20" s="10">
        <v>148.85</v>
      </c>
      <c r="E20" s="4">
        <v>257.5</v>
      </c>
      <c r="F20" s="4">
        <v>119.85</v>
      </c>
      <c r="G20" s="4">
        <v>92.71</v>
      </c>
      <c r="H20" s="4">
        <v>174.68</v>
      </c>
      <c r="I20" s="3">
        <v>82.08</v>
      </c>
      <c r="J20" s="4">
        <v>134.51</v>
      </c>
      <c r="K20" s="4">
        <v>165.33</v>
      </c>
      <c r="L20" s="4">
        <v>121.06</v>
      </c>
      <c r="M20" s="4">
        <v>138.11</v>
      </c>
      <c r="N20" s="4">
        <v>233.07</v>
      </c>
      <c r="O20" s="4">
        <f t="shared" si="0"/>
        <v>1767.2</v>
      </c>
    </row>
    <row r="21" spans="1:15" s="2" customFormat="1" ht="15">
      <c r="A21" s="4" t="s">
        <v>43</v>
      </c>
      <c r="B21" s="5" t="s">
        <v>18</v>
      </c>
      <c r="C21" s="10">
        <v>129.57</v>
      </c>
      <c r="D21" s="10">
        <v>129.57</v>
      </c>
      <c r="E21" s="4">
        <v>198.57</v>
      </c>
      <c r="F21" s="4">
        <v>129.51</v>
      </c>
      <c r="G21" s="4">
        <v>129.57</v>
      </c>
      <c r="H21" s="4">
        <v>132.42</v>
      </c>
      <c r="I21" s="3">
        <v>117.6</v>
      </c>
      <c r="J21" s="4">
        <v>137.57</v>
      </c>
      <c r="K21" s="4">
        <v>117.57</v>
      </c>
      <c r="L21" s="4">
        <v>157.53</v>
      </c>
      <c r="M21" s="4">
        <v>197.57</v>
      </c>
      <c r="N21" s="4">
        <v>157.53</v>
      </c>
      <c r="O21" s="4">
        <f t="shared" si="0"/>
        <v>1734.5799999999997</v>
      </c>
    </row>
    <row r="22" spans="1:15" s="2" customFormat="1" ht="15.75">
      <c r="A22" s="5" t="s">
        <v>44</v>
      </c>
      <c r="B22" s="4" t="s">
        <v>12</v>
      </c>
      <c r="C22" s="12">
        <f aca="true" t="shared" si="1" ref="C22:O22">SUM(C8:C21)</f>
        <v>1983.38</v>
      </c>
      <c r="D22" s="12">
        <f t="shared" si="1"/>
        <v>2649.7400000000007</v>
      </c>
      <c r="E22" s="13">
        <f t="shared" si="1"/>
        <v>2862.3</v>
      </c>
      <c r="F22" s="13">
        <f t="shared" si="1"/>
        <v>3534.74</v>
      </c>
      <c r="G22" s="13">
        <f t="shared" si="1"/>
        <v>2553.5700000000006</v>
      </c>
      <c r="H22" s="13">
        <f t="shared" si="1"/>
        <v>2976.189999999999</v>
      </c>
      <c r="I22" s="13">
        <f t="shared" si="1"/>
        <v>2403.8299999999995</v>
      </c>
      <c r="J22" s="13">
        <f t="shared" si="1"/>
        <v>2371.11</v>
      </c>
      <c r="K22" s="13">
        <f t="shared" si="1"/>
        <v>3105.79</v>
      </c>
      <c r="L22" s="13">
        <f t="shared" si="1"/>
        <v>4813.740000000001</v>
      </c>
      <c r="M22" s="13">
        <f t="shared" si="1"/>
        <v>2427.2500000000005</v>
      </c>
      <c r="N22" s="13">
        <f t="shared" si="1"/>
        <v>2866.1000000000004</v>
      </c>
      <c r="O22" s="4">
        <f t="shared" si="1"/>
        <v>34547.74</v>
      </c>
    </row>
    <row r="23" spans="1:15" s="2" customFormat="1" ht="15.75">
      <c r="A23" s="5" t="s">
        <v>45</v>
      </c>
      <c r="B23" s="13" t="s">
        <v>13</v>
      </c>
      <c r="C23" s="10">
        <v>2889.24</v>
      </c>
      <c r="D23" s="10">
        <v>2889.27</v>
      </c>
      <c r="E23" s="4">
        <v>2889.27</v>
      </c>
      <c r="F23" s="4">
        <v>2889.27</v>
      </c>
      <c r="G23" s="4">
        <v>2889.27</v>
      </c>
      <c r="H23" s="4">
        <v>2889.27</v>
      </c>
      <c r="I23" s="4">
        <v>3067.62</v>
      </c>
      <c r="J23" s="4">
        <v>3067.62</v>
      </c>
      <c r="K23" s="4">
        <v>3067.62</v>
      </c>
      <c r="L23" s="4">
        <v>3067.62</v>
      </c>
      <c r="M23" s="4">
        <v>3067.62</v>
      </c>
      <c r="N23" s="4">
        <v>3067.62</v>
      </c>
      <c r="O23" s="4">
        <f>SUM(C23:N23)</f>
        <v>35741.31</v>
      </c>
    </row>
    <row r="24" spans="1:15" s="2" customFormat="1" ht="15.75">
      <c r="A24" s="5" t="s">
        <v>46</v>
      </c>
      <c r="B24" s="13" t="s">
        <v>14</v>
      </c>
      <c r="C24" s="10">
        <v>2159.46</v>
      </c>
      <c r="D24" s="10">
        <v>2159.56</v>
      </c>
      <c r="E24" s="4">
        <v>3309.46</v>
      </c>
      <c r="F24" s="4">
        <v>2159.46</v>
      </c>
      <c r="G24" s="4">
        <v>2159.46</v>
      </c>
      <c r="H24" s="4">
        <v>2206.99</v>
      </c>
      <c r="I24" s="4">
        <v>1959.94</v>
      </c>
      <c r="J24" s="4">
        <v>2292.76</v>
      </c>
      <c r="K24" s="4">
        <v>1959.58</v>
      </c>
      <c r="L24" s="4">
        <v>2625.58</v>
      </c>
      <c r="M24" s="4">
        <v>3292.76</v>
      </c>
      <c r="N24" s="4">
        <v>2625.58</v>
      </c>
      <c r="O24" s="4">
        <f>SUM(C24:N24)</f>
        <v>28910.59000000001</v>
      </c>
    </row>
    <row r="25" spans="1:15" s="2" customFormat="1" ht="15.75">
      <c r="A25" s="5" t="s">
        <v>48</v>
      </c>
      <c r="B25" s="13" t="s">
        <v>15</v>
      </c>
      <c r="C25" s="10">
        <v>7505.03</v>
      </c>
      <c r="D25" s="10">
        <v>8234.84</v>
      </c>
      <c r="E25" s="4">
        <v>7814.65</v>
      </c>
      <c r="F25" s="4">
        <v>8544.46</v>
      </c>
      <c r="G25" s="4">
        <v>9274.27</v>
      </c>
      <c r="H25" s="4">
        <v>9956.55</v>
      </c>
      <c r="I25" s="4">
        <v>11087.56</v>
      </c>
      <c r="J25" s="4">
        <v>11862.42</v>
      </c>
      <c r="K25" s="4">
        <v>12970.46</v>
      </c>
      <c r="L25" s="4">
        <v>13412.5</v>
      </c>
      <c r="M25" s="4">
        <v>13187.36</v>
      </c>
      <c r="N25" s="4">
        <v>13629.4</v>
      </c>
      <c r="O25" s="4">
        <v>13629.4</v>
      </c>
    </row>
    <row r="26" spans="1:15" s="2" customFormat="1" ht="15.75">
      <c r="A26" s="6" t="s">
        <v>49</v>
      </c>
      <c r="B26" s="13" t="s">
        <v>57</v>
      </c>
      <c r="C26" s="14">
        <f aca="true" t="shared" si="2" ref="C26:N26">C22/356.7</f>
        <v>5.560358844967761</v>
      </c>
      <c r="D26" s="14">
        <f t="shared" si="2"/>
        <v>7.428483319315954</v>
      </c>
      <c r="E26" s="15">
        <f t="shared" si="2"/>
        <v>8.02439024390244</v>
      </c>
      <c r="F26" s="15">
        <f t="shared" si="2"/>
        <v>9.909559854219232</v>
      </c>
      <c r="G26" s="15">
        <f t="shared" si="2"/>
        <v>7.158873002523131</v>
      </c>
      <c r="H26" s="15">
        <f t="shared" si="2"/>
        <v>8.343678160919538</v>
      </c>
      <c r="I26" s="15">
        <f t="shared" si="2"/>
        <v>6.739080459770114</v>
      </c>
      <c r="J26" s="15">
        <f t="shared" si="2"/>
        <v>6.64735071488646</v>
      </c>
      <c r="K26" s="15">
        <f t="shared" si="2"/>
        <v>8.707008690776563</v>
      </c>
      <c r="L26" s="15">
        <f t="shared" si="2"/>
        <v>13.495206055508833</v>
      </c>
      <c r="M26" s="15">
        <f t="shared" si="2"/>
        <v>6.804737874964958</v>
      </c>
      <c r="N26" s="15">
        <f t="shared" si="2"/>
        <v>8.035043453882816</v>
      </c>
      <c r="O26" s="15">
        <f>O22/12/356.7</f>
        <v>8.07114755630315</v>
      </c>
    </row>
    <row r="27" spans="1:6" s="2" customFormat="1" ht="15.75">
      <c r="A27" s="7"/>
      <c r="B27" s="8" t="s">
        <v>50</v>
      </c>
      <c r="C27" s="8"/>
      <c r="D27" s="8" t="s">
        <v>21</v>
      </c>
      <c r="E27" s="9"/>
      <c r="F27" s="9"/>
    </row>
    <row r="28" spans="1:12" s="2" customFormat="1" ht="15.75">
      <c r="A28" s="7"/>
      <c r="B28" s="8" t="s">
        <v>22</v>
      </c>
      <c r="C28" s="8"/>
      <c r="D28" s="8" t="s">
        <v>23</v>
      </c>
      <c r="E28" s="9"/>
      <c r="F28" s="9"/>
      <c r="L28" s="2" t="s">
        <v>1</v>
      </c>
    </row>
    <row r="29" spans="1:6" s="2" customFormat="1" ht="15.75">
      <c r="A29" s="7"/>
      <c r="B29" s="8" t="s">
        <v>16</v>
      </c>
      <c r="C29" s="8"/>
      <c r="D29" s="8" t="s">
        <v>17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2018-02-13T10:58:25Z</dcterms:modified>
  <cp:category/>
  <cp:version/>
  <cp:contentType/>
  <cp:contentStatus/>
</cp:coreProperties>
</file>