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<sst xmlns="http://schemas.openxmlformats.org/spreadsheetml/2006/main" count="63" uniqueCount="62">
  <si>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Затраты  по содержанию и ремонту общего имущества </t>
  </si>
  <si>
    <t>жилого дома по адресу п.Крутоярский ул. Приокская д.6</t>
  </si>
  <si>
    <t>обслуживаемого управляющей компанией ООО "Крутоярсервис-1"</t>
  </si>
  <si>
    <t>1502,6 м2</t>
  </si>
  <si>
    <t>№№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</si>
  <si>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</si>
  <si>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</si>
  <si>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</si>
  <si>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</si>
  <si>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</si>
  <si>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</si>
  <si>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</si>
  <si>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</si>
  <si>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</si>
  <si>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</si>
  <si>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</si>
  <si>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</si>
  <si>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</si>
  <si>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</si>
  <si>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</si>
  <si>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п/п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</si>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</sst>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2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4">
      <selection activeCell="B20" sqref="B20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</v>
      </c>
      <c r="K3" s="2" t="s">
        <v>22</v>
      </c>
    </row>
    <row r="4" spans="1:15" s="2" customFormat="1" ht="15.75" thickBot="1">
      <c r="A4" s="17" t="s">
        <v>4</v>
      </c>
      <c r="B4" s="17"/>
      <c r="C4" s="18"/>
      <c r="D4" s="19" t="s">
        <v>61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1:15" s="2" customFormat="1" ht="15">
      <c r="A5" s="22" t="s">
        <v>20</v>
      </c>
      <c r="B5" s="22" t="s">
        <v>6</v>
      </c>
      <c r="C5" s="23" t="s">
        <v>46</v>
      </c>
      <c r="D5" s="23" t="s">
        <v>47</v>
      </c>
      <c r="E5" s="22" t="s">
        <v>48</v>
      </c>
      <c r="F5" s="22" t="s">
        <v>49</v>
      </c>
      <c r="G5" s="22" t="s">
        <v>50</v>
      </c>
      <c r="H5" s="22" t="s">
        <v>51</v>
      </c>
      <c r="I5" s="22" t="s">
        <v>53</v>
      </c>
      <c r="J5" s="22" t="s">
        <v>54</v>
      </c>
      <c r="K5" s="24" t="s">
        <v>55</v>
      </c>
      <c r="L5" s="22" t="s">
        <v>56</v>
      </c>
      <c r="M5" s="22" t="s">
        <v>57</v>
      </c>
      <c r="N5" s="22" t="s">
        <v>58</v>
      </c>
      <c r="O5" s="22" t="s">
        <v>59</v>
      </c>
    </row>
    <row r="6" spans="1:15" s="2" customFormat="1" ht="15">
      <c r="A6" s="22"/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 t="s">
        <v>60</v>
      </c>
    </row>
    <row r="7" spans="1:15" s="2" customFormat="1" ht="15.75" thickBot="1">
      <c r="A7" s="25"/>
      <c r="B7" s="25"/>
      <c r="C7" s="25"/>
      <c r="D7" s="26"/>
      <c r="E7" s="25"/>
      <c r="F7" s="25"/>
      <c r="G7" s="25"/>
      <c r="H7" s="25"/>
      <c r="I7" s="25"/>
      <c r="J7" s="22"/>
      <c r="K7" s="22"/>
      <c r="L7" s="25"/>
      <c r="M7" s="25"/>
      <c r="N7" s="22"/>
      <c r="O7" s="25" t="s">
        <v>61</v>
      </c>
    </row>
    <row r="8" spans="1:15" s="2" customFormat="1" ht="15">
      <c r="A8" s="5" t="s">
        <v>26</v>
      </c>
      <c r="B8" s="4" t="s">
        <v>29</v>
      </c>
      <c r="C8" s="10">
        <v>3455.98</v>
      </c>
      <c r="D8" s="10">
        <v>3455.98</v>
      </c>
      <c r="E8" s="4">
        <v>3455.98</v>
      </c>
      <c r="F8" s="4">
        <v>3455.98</v>
      </c>
      <c r="G8" s="4">
        <v>3455.98</v>
      </c>
      <c r="H8" s="4">
        <v>3455.98</v>
      </c>
      <c r="I8" s="5">
        <v>4808.32</v>
      </c>
      <c r="J8" s="28">
        <v>4808.32</v>
      </c>
      <c r="K8" s="28">
        <v>4808.32</v>
      </c>
      <c r="L8" s="28">
        <v>4808.32</v>
      </c>
      <c r="M8" s="28">
        <v>4808.32</v>
      </c>
      <c r="N8" s="28">
        <v>4808.32</v>
      </c>
      <c r="O8" s="5">
        <f aca="true" t="shared" si="0" ref="O8:O21">SUM(C8:N8)</f>
        <v>49585.799999999996</v>
      </c>
    </row>
    <row r="9" spans="1:15" s="2" customFormat="1" ht="15">
      <c r="A9" s="5" t="s">
        <v>27</v>
      </c>
      <c r="B9" s="5" t="s">
        <v>7</v>
      </c>
      <c r="C9" s="9">
        <v>0</v>
      </c>
      <c r="D9" s="9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si="0"/>
        <v>0</v>
      </c>
    </row>
    <row r="10" spans="1:15" s="2" customFormat="1" ht="15">
      <c r="A10" s="4" t="s">
        <v>28</v>
      </c>
      <c r="B10" s="5" t="s">
        <v>8</v>
      </c>
      <c r="C10" s="9">
        <v>138.39</v>
      </c>
      <c r="D10" s="9">
        <v>828.98</v>
      </c>
      <c r="E10" s="5">
        <v>895.4</v>
      </c>
      <c r="F10" s="5">
        <v>906.07</v>
      </c>
      <c r="G10" s="5">
        <v>941.38</v>
      </c>
      <c r="H10" s="5">
        <v>820.42</v>
      </c>
      <c r="I10" s="5">
        <v>1795.61</v>
      </c>
      <c r="J10" s="5">
        <v>175.35</v>
      </c>
      <c r="K10" s="5">
        <v>654.23</v>
      </c>
      <c r="L10" s="5">
        <v>933.11</v>
      </c>
      <c r="M10" s="5">
        <v>822.67</v>
      </c>
      <c r="N10" s="5">
        <v>1679.61</v>
      </c>
      <c r="O10" s="5">
        <f t="shared" si="0"/>
        <v>10591.22</v>
      </c>
    </row>
    <row r="11" spans="1:15" s="2" customFormat="1" ht="15">
      <c r="A11" s="5" t="s">
        <v>30</v>
      </c>
      <c r="B11" s="5" t="s">
        <v>9</v>
      </c>
      <c r="C11" s="9">
        <v>211.12</v>
      </c>
      <c r="D11" s="9">
        <v>612.76</v>
      </c>
      <c r="E11" s="5">
        <v>657.84</v>
      </c>
      <c r="F11" s="5">
        <v>616.67</v>
      </c>
      <c r="G11" s="5">
        <v>605.55</v>
      </c>
      <c r="H11" s="5">
        <v>560.32</v>
      </c>
      <c r="I11" s="5">
        <v>515.54</v>
      </c>
      <c r="J11" s="5">
        <v>1209.59</v>
      </c>
      <c r="K11" s="5">
        <v>67.32</v>
      </c>
      <c r="L11" s="5">
        <v>438.16</v>
      </c>
      <c r="M11" s="5">
        <v>5147.23</v>
      </c>
      <c r="N11" s="5">
        <v>5385.99</v>
      </c>
      <c r="O11" s="5">
        <f t="shared" si="0"/>
        <v>16028.089999999998</v>
      </c>
    </row>
    <row r="12" spans="1:15" s="2" customFormat="1" ht="15">
      <c r="A12" s="5" t="s">
        <v>31</v>
      </c>
      <c r="B12" s="5" t="s">
        <v>10</v>
      </c>
      <c r="C12" s="9">
        <v>609.91</v>
      </c>
      <c r="D12" s="9">
        <v>673.01</v>
      </c>
      <c r="E12" s="5">
        <v>689.99</v>
      </c>
      <c r="F12" s="5">
        <v>629.89</v>
      </c>
      <c r="G12" s="5">
        <v>1085.78</v>
      </c>
      <c r="H12" s="5">
        <v>544.69</v>
      </c>
      <c r="I12" s="5">
        <v>597.73</v>
      </c>
      <c r="J12" s="5">
        <v>658.74</v>
      </c>
      <c r="K12" s="5">
        <v>641.31</v>
      </c>
      <c r="L12" s="5">
        <v>640.86</v>
      </c>
      <c r="M12" s="5">
        <v>659.94</v>
      </c>
      <c r="N12" s="5">
        <v>754.46</v>
      </c>
      <c r="O12" s="5">
        <f t="shared" si="0"/>
        <v>8186.309999999999</v>
      </c>
    </row>
    <row r="13" spans="1:15" s="2" customFormat="1" ht="15">
      <c r="A13" s="5" t="s">
        <v>32</v>
      </c>
      <c r="B13" s="5" t="s">
        <v>11</v>
      </c>
      <c r="C13" s="9">
        <v>609.91</v>
      </c>
      <c r="D13" s="9">
        <v>628.09</v>
      </c>
      <c r="E13" s="5">
        <v>645.22</v>
      </c>
      <c r="F13" s="5">
        <v>628.39</v>
      </c>
      <c r="G13" s="5">
        <v>1085.78</v>
      </c>
      <c r="H13" s="5">
        <v>544.69</v>
      </c>
      <c r="I13" s="5">
        <v>597.73</v>
      </c>
      <c r="J13" s="5">
        <v>658.74</v>
      </c>
      <c r="K13" s="5">
        <v>641.31</v>
      </c>
      <c r="L13" s="5">
        <v>640.86</v>
      </c>
      <c r="M13" s="5">
        <v>659.94</v>
      </c>
      <c r="N13" s="5">
        <v>754.46</v>
      </c>
      <c r="O13" s="5">
        <f t="shared" si="0"/>
        <v>8095.119999999998</v>
      </c>
    </row>
    <row r="14" spans="1:15" s="2" customFormat="1" ht="15">
      <c r="A14" s="5" t="s">
        <v>33</v>
      </c>
      <c r="B14" s="5" t="s">
        <v>12</v>
      </c>
      <c r="C14" s="9">
        <v>0</v>
      </c>
      <c r="D14" s="9">
        <v>0</v>
      </c>
      <c r="E14" s="5">
        <v>6451.5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6451.5</v>
      </c>
    </row>
    <row r="15" spans="1:15" s="2" customFormat="1" ht="15">
      <c r="A15" s="5" t="s">
        <v>34</v>
      </c>
      <c r="B15" s="5" t="s">
        <v>37</v>
      </c>
      <c r="C15" s="9">
        <v>0</v>
      </c>
      <c r="D15" s="9">
        <v>0</v>
      </c>
      <c r="E15" s="5">
        <v>1500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si="0"/>
        <v>1500</v>
      </c>
    </row>
    <row r="16" spans="1:15" s="2" customFormat="1" ht="15">
      <c r="A16" s="5" t="s">
        <v>35</v>
      </c>
      <c r="B16" s="5" t="s">
        <v>13</v>
      </c>
      <c r="C16" s="9">
        <v>2657.35</v>
      </c>
      <c r="D16" s="9">
        <v>2688.15</v>
      </c>
      <c r="E16" s="5">
        <v>2675.23</v>
      </c>
      <c r="F16" s="5">
        <v>2671.92</v>
      </c>
      <c r="G16" s="5">
        <v>2657.05</v>
      </c>
      <c r="H16" s="5">
        <v>2664.11</v>
      </c>
      <c r="I16" s="5">
        <v>2648.18</v>
      </c>
      <c r="J16" s="5">
        <v>2700.47</v>
      </c>
      <c r="K16" s="5">
        <v>2687.4</v>
      </c>
      <c r="L16" s="5">
        <v>2734.43</v>
      </c>
      <c r="M16" s="5">
        <v>2669.07</v>
      </c>
      <c r="N16" s="5">
        <v>2695.66</v>
      </c>
      <c r="O16" s="5">
        <f t="shared" si="0"/>
        <v>32149.020000000004</v>
      </c>
    </row>
    <row r="17" spans="1:15" s="2" customFormat="1" ht="15">
      <c r="A17" s="5" t="s">
        <v>36</v>
      </c>
      <c r="B17" s="3" t="s">
        <v>44</v>
      </c>
      <c r="C17" s="9">
        <v>556.86</v>
      </c>
      <c r="D17" s="9">
        <v>509.68</v>
      </c>
      <c r="E17" s="5">
        <v>3327.81</v>
      </c>
      <c r="F17" s="5">
        <v>363.18</v>
      </c>
      <c r="G17" s="5">
        <v>849.42</v>
      </c>
      <c r="H17" s="5">
        <v>354.91</v>
      </c>
      <c r="I17" s="5">
        <v>907.57</v>
      </c>
      <c r="J17" s="5">
        <v>730.56</v>
      </c>
      <c r="K17" s="5">
        <v>395.48</v>
      </c>
      <c r="L17" s="5">
        <v>507.73</v>
      </c>
      <c r="M17" s="5">
        <v>556.41</v>
      </c>
      <c r="N17" s="5">
        <v>448.53</v>
      </c>
      <c r="O17" s="5">
        <f t="shared" si="0"/>
        <v>9508.14</v>
      </c>
    </row>
    <row r="18" spans="1:15" s="2" customFormat="1" ht="15">
      <c r="A18" s="5" t="s">
        <v>38</v>
      </c>
      <c r="B18" s="3" t="s">
        <v>21</v>
      </c>
      <c r="C18" s="9">
        <v>911.37</v>
      </c>
      <c r="D18" s="9">
        <v>522.35</v>
      </c>
      <c r="E18" s="5">
        <v>445.84</v>
      </c>
      <c r="F18" s="5">
        <v>825.37</v>
      </c>
      <c r="G18" s="5">
        <v>989.16</v>
      </c>
      <c r="H18" s="5">
        <v>1250.38</v>
      </c>
      <c r="I18" s="5">
        <v>695.19</v>
      </c>
      <c r="J18" s="5">
        <v>449.79</v>
      </c>
      <c r="K18" s="5">
        <v>705.04</v>
      </c>
      <c r="L18" s="5">
        <v>599</v>
      </c>
      <c r="M18" s="5">
        <v>770.37</v>
      </c>
      <c r="N18" s="5">
        <v>1497.56</v>
      </c>
      <c r="O18" s="5">
        <f t="shared" si="0"/>
        <v>9661.42</v>
      </c>
    </row>
    <row r="19" spans="1:15" s="2" customFormat="1" ht="15.75">
      <c r="A19" s="5" t="s">
        <v>39</v>
      </c>
      <c r="B19" s="5" t="s">
        <v>14</v>
      </c>
      <c r="C19" s="11">
        <f aca="true" t="shared" si="1" ref="C19:N19">SUM(C8:C18)</f>
        <v>9150.890000000001</v>
      </c>
      <c r="D19" s="11">
        <f t="shared" si="1"/>
        <v>9919.000000000002</v>
      </c>
      <c r="E19" s="12">
        <f t="shared" si="1"/>
        <v>20744.81</v>
      </c>
      <c r="F19" s="12">
        <f t="shared" si="1"/>
        <v>10097.470000000003</v>
      </c>
      <c r="G19" s="12">
        <f t="shared" si="1"/>
        <v>11670.1</v>
      </c>
      <c r="H19" s="12">
        <f t="shared" si="1"/>
        <v>10195.5</v>
      </c>
      <c r="I19" s="12">
        <f t="shared" si="1"/>
        <v>12565.869999999999</v>
      </c>
      <c r="J19" s="12">
        <f t="shared" si="1"/>
        <v>11391.56</v>
      </c>
      <c r="K19" s="12">
        <f t="shared" si="1"/>
        <v>10600.409999999996</v>
      </c>
      <c r="L19" s="12">
        <f t="shared" si="1"/>
        <v>11302.469999999998</v>
      </c>
      <c r="M19" s="12">
        <f t="shared" si="1"/>
        <v>16093.95</v>
      </c>
      <c r="N19" s="12">
        <f t="shared" si="1"/>
        <v>18024.589999999997</v>
      </c>
      <c r="O19" s="12">
        <f t="shared" si="0"/>
        <v>151756.62</v>
      </c>
    </row>
    <row r="20" spans="1:15" s="2" customFormat="1" ht="15.75">
      <c r="A20" s="5" t="s">
        <v>40</v>
      </c>
      <c r="B20" s="12" t="s">
        <v>15</v>
      </c>
      <c r="C20" s="9">
        <v>13222.88</v>
      </c>
      <c r="D20" s="9">
        <v>13222.88</v>
      </c>
      <c r="E20" s="5">
        <v>13222.88</v>
      </c>
      <c r="F20" s="5">
        <v>13222.88</v>
      </c>
      <c r="G20" s="5">
        <v>13222.88</v>
      </c>
      <c r="H20" s="5">
        <v>13222.88</v>
      </c>
      <c r="I20" s="5">
        <v>13748.74</v>
      </c>
      <c r="J20" s="5">
        <v>13748.84</v>
      </c>
      <c r="K20" s="5">
        <v>13748.84</v>
      </c>
      <c r="L20" s="5">
        <v>13748.84</v>
      </c>
      <c r="M20" s="5">
        <v>13748.84</v>
      </c>
      <c r="N20" s="5">
        <v>13748.84</v>
      </c>
      <c r="O20" s="5">
        <f t="shared" si="0"/>
        <v>161830.22</v>
      </c>
    </row>
    <row r="21" spans="1:15" s="2" customFormat="1" ht="15.75">
      <c r="A21" s="5" t="s">
        <v>41</v>
      </c>
      <c r="B21" s="12" t="s">
        <v>16</v>
      </c>
      <c r="C21" s="13">
        <v>15189.56</v>
      </c>
      <c r="D21" s="9">
        <v>8705.84</v>
      </c>
      <c r="E21" s="5">
        <v>7430.72</v>
      </c>
      <c r="F21" s="5">
        <v>13756.11</v>
      </c>
      <c r="G21" s="5">
        <v>16485.97</v>
      </c>
      <c r="H21" s="5">
        <v>20839.74</v>
      </c>
      <c r="I21" s="5">
        <v>11586.46</v>
      </c>
      <c r="J21" s="5">
        <v>7496.56</v>
      </c>
      <c r="K21" s="5">
        <v>11750.67</v>
      </c>
      <c r="L21" s="5">
        <v>9983.36</v>
      </c>
      <c r="M21" s="5">
        <v>12839.44</v>
      </c>
      <c r="N21" s="5">
        <v>24959.34</v>
      </c>
      <c r="O21" s="14">
        <f t="shared" si="0"/>
        <v>161023.77</v>
      </c>
    </row>
    <row r="22" spans="1:15" s="2" customFormat="1" ht="15.75">
      <c r="A22" s="3" t="s">
        <v>42</v>
      </c>
      <c r="B22" s="12" t="s">
        <v>17</v>
      </c>
      <c r="C22" s="9">
        <v>35218.88</v>
      </c>
      <c r="D22" s="9">
        <v>39735.92</v>
      </c>
      <c r="E22" s="5">
        <v>45528.08</v>
      </c>
      <c r="F22" s="5">
        <v>44994.85</v>
      </c>
      <c r="G22" s="5">
        <v>41731.76</v>
      </c>
      <c r="H22" s="5">
        <v>34114.9</v>
      </c>
      <c r="I22" s="5">
        <v>36277.18</v>
      </c>
      <c r="J22" s="5">
        <v>42529.46</v>
      </c>
      <c r="K22" s="5">
        <v>44527.63</v>
      </c>
      <c r="L22" s="5">
        <v>48293.11</v>
      </c>
      <c r="M22" s="5">
        <v>49202.51</v>
      </c>
      <c r="N22" s="5">
        <v>37992.01</v>
      </c>
      <c r="O22" s="5">
        <v>37992.01</v>
      </c>
    </row>
    <row r="23" spans="1:15" s="2" customFormat="1" ht="15.75">
      <c r="A23" s="3" t="s">
        <v>43</v>
      </c>
      <c r="B23" s="12" t="s">
        <v>52</v>
      </c>
      <c r="C23" s="15">
        <f aca="true" t="shared" si="2" ref="C23:N23">C19/1502.6</f>
        <v>6.0900372687341955</v>
      </c>
      <c r="D23" s="15">
        <f t="shared" si="2"/>
        <v>6.601224544123521</v>
      </c>
      <c r="E23" s="16">
        <f t="shared" si="2"/>
        <v>13.805943032077733</v>
      </c>
      <c r="F23" s="16">
        <f t="shared" si="2"/>
        <v>6.719998668973782</v>
      </c>
      <c r="G23" s="16">
        <f t="shared" si="2"/>
        <v>7.766604552109677</v>
      </c>
      <c r="H23" s="16">
        <f t="shared" si="2"/>
        <v>6.785238919206709</v>
      </c>
      <c r="I23" s="16">
        <f t="shared" si="2"/>
        <v>8.362751231199255</v>
      </c>
      <c r="J23" s="16">
        <f t="shared" si="2"/>
        <v>7.581232530280847</v>
      </c>
      <c r="K23" s="16">
        <f t="shared" si="2"/>
        <v>7.054711832823105</v>
      </c>
      <c r="L23" s="16">
        <f t="shared" si="2"/>
        <v>7.521941967256754</v>
      </c>
      <c r="M23" s="16">
        <f t="shared" si="2"/>
        <v>10.710734726474113</v>
      </c>
      <c r="N23" s="16">
        <f t="shared" si="2"/>
        <v>11.995600958338878</v>
      </c>
      <c r="O23" s="27">
        <f>O19/1502.6/12</f>
        <v>8.416335019299881</v>
      </c>
    </row>
    <row r="24" spans="1:6" s="2" customFormat="1" ht="15.75">
      <c r="A24" s="6"/>
      <c r="B24" s="7" t="s">
        <v>45</v>
      </c>
      <c r="C24" s="7"/>
      <c r="D24" s="7" t="s">
        <v>23</v>
      </c>
      <c r="E24" s="8"/>
      <c r="F24" s="8"/>
    </row>
    <row r="25" spans="1:12" s="2" customFormat="1" ht="15.75">
      <c r="A25" s="6"/>
      <c r="B25" s="7" t="s">
        <v>24</v>
      </c>
      <c r="C25" s="7"/>
      <c r="D25" s="7" t="s">
        <v>25</v>
      </c>
      <c r="E25" s="8"/>
      <c r="F25" s="8"/>
      <c r="L25" s="2" t="s">
        <v>5</v>
      </c>
    </row>
    <row r="26" spans="1:6" s="2" customFormat="1" ht="15.75">
      <c r="A26" s="6"/>
      <c r="B26" s="7" t="s">
        <v>18</v>
      </c>
      <c r="C26" s="7"/>
      <c r="D26" s="7" t="s">
        <v>19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2019-02-19T07:53:56Z</dcterms:modified>
  <cp:category/>
  <cp:version/>
  <cp:contentType/>
  <cp:contentStatus/>
</cp:coreProperties>
</file>