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<sst xmlns="http://schemas.openxmlformats.org/spreadsheetml/2006/main" count="46" uniqueCount="45">
  <si>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</si>
  <si>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</si>
  <si>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</si>
  <si>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</si>
  <si>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</si>
  <si>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</si>
  <si>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</si>
  <si>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</si>
  <si>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</si>
  <si>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</si>
  <si>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</si>
  <si>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</si>
  <si>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</si>
  <si>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</si>
  <si>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</si>
  <si>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</si>
  <si>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</si>
  <si>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</si>
  <si>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</si>
  <si>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</si>
  <si>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</si>
  <si>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</si>
  <si>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д. 6</t>
  </si>
  <si>
    <t>834,2 м2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</si>
  <si>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</si>
  <si>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</si>
  <si>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</si>
  <si>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</si>
  <si>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</si>
  <si>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</si>
  <si>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</si>
  <si>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</si>
  <si>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</si>
  <si>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</si>
  <si>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</si>
  <si>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</si>
  <si>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</si>
  <si>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</si>
  <si>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</si>
  <si>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</si>
  <si>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</si>
  <si>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</si>
  <si>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2019 г.</t>
  </si>
  <si>
    <t>сбор, вывоз и утилизация  ТКО</t>
  </si>
  <si>
    <t xml:space="preserve">ОДН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</si>
</sst>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188" fontId="2" fillId="0" borderId="10" xfId="0" applyNumberFormat="1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G28" sqref="G28"/>
    </sheetView>
  </sheetViews>
  <sheetFormatPr defaultColWidth="9.140625" defaultRowHeight="12.75"/>
  <cols>
    <col min="1" max="1" width="74.00390625" style="0" customWidth="1"/>
    <col min="2" max="2" width="12.421875" style="0" customWidth="1"/>
    <col min="3" max="3" width="11.00390625" style="0" customWidth="1"/>
    <col min="4" max="4" width="12.57421875" style="0" customWidth="1"/>
    <col min="5" max="5" width="18.7109375" style="0" bestFit="1" customWidth="1"/>
    <col min="6" max="9" width="11.57421875" style="0" bestFit="1" customWidth="1"/>
    <col min="10" max="10" width="13.28125" style="0" customWidth="1"/>
    <col min="11" max="11" width="11.57421875" style="0" bestFit="1" customWidth="1"/>
    <col min="12" max="12" width="12.7109375" style="0" bestFit="1" customWidth="1"/>
    <col min="13" max="13" width="10.4218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22</v>
      </c>
      <c r="B2" s="1"/>
      <c r="C2" s="1"/>
    </row>
    <row r="3" spans="1:11" s="2" customFormat="1" ht="16.5" thickBot="1">
      <c r="A3" s="1" t="s">
        <v>1</v>
      </c>
      <c r="B3" s="1"/>
      <c r="C3" s="1"/>
      <c r="F3" s="1" t="s">
        <v>23</v>
      </c>
      <c r="K3" s="2" t="s">
        <v>18</v>
      </c>
    </row>
    <row r="4" spans="1:14" s="2" customFormat="1" ht="15.75" thickBot="1">
      <c r="A4" s="12"/>
      <c r="B4" s="13"/>
      <c r="C4" s="14"/>
      <c r="D4" s="15"/>
      <c r="E4" s="15" t="s">
        <v>42</v>
      </c>
      <c r="F4" s="15"/>
      <c r="G4" s="15"/>
      <c r="H4" s="15"/>
      <c r="I4" s="15"/>
      <c r="J4" s="15"/>
      <c r="K4" s="15"/>
      <c r="L4" s="15"/>
      <c r="M4" s="15"/>
      <c r="N4" s="16"/>
    </row>
    <row r="5" spans="1:14" s="2" customFormat="1" ht="15">
      <c r="A5" s="17" t="s">
        <v>3</v>
      </c>
      <c r="B5" s="18" t="s">
        <v>27</v>
      </c>
      <c r="C5" s="18" t="s">
        <v>28</v>
      </c>
      <c r="D5" s="17" t="s">
        <v>29</v>
      </c>
      <c r="E5" s="17" t="s">
        <v>30</v>
      </c>
      <c r="F5" s="17" t="s">
        <v>31</v>
      </c>
      <c r="G5" s="17" t="s">
        <v>32</v>
      </c>
      <c r="H5" s="17" t="s">
        <v>34</v>
      </c>
      <c r="I5" s="12" t="s">
        <v>35</v>
      </c>
      <c r="J5" s="19" t="s">
        <v>36</v>
      </c>
      <c r="K5" s="17" t="s">
        <v>37</v>
      </c>
      <c r="L5" s="17" t="s">
        <v>38</v>
      </c>
      <c r="M5" s="12" t="s">
        <v>39</v>
      </c>
      <c r="N5" s="17" t="s">
        <v>40</v>
      </c>
    </row>
    <row r="6" spans="1:14" s="2" customFormat="1" ht="15">
      <c r="A6" s="17"/>
      <c r="B6" s="18"/>
      <c r="C6" s="18"/>
      <c r="D6" s="17"/>
      <c r="E6" s="17"/>
      <c r="F6" s="17"/>
      <c r="G6" s="17"/>
      <c r="H6" s="17"/>
      <c r="I6" s="17"/>
      <c r="J6" s="17"/>
      <c r="K6" s="17"/>
      <c r="L6" s="17"/>
      <c r="M6" s="17"/>
      <c r="N6" s="17" t="s">
        <v>41</v>
      </c>
    </row>
    <row r="7" spans="1:14" s="2" customFormat="1" ht="15.75" thickBot="1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 t="s">
        <v>42</v>
      </c>
    </row>
    <row r="8" spans="1:14" s="2" customFormat="1" ht="16.5" thickBot="1">
      <c r="A8" s="22" t="s">
        <v>43</v>
      </c>
      <c r="B8" s="21">
        <v>2669.44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1">
        <f aca="true" t="shared" si="0" ref="N8:N18">SUM(B8:M8)</f>
        <v>2669.44</v>
      </c>
    </row>
    <row r="9" spans="1:14" s="2" customFormat="1" ht="15">
      <c r="A9" s="3" t="s">
        <v>4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23">
        <v>0</v>
      </c>
      <c r="H9" s="8">
        <v>0</v>
      </c>
      <c r="I9" s="9">
        <v>0</v>
      </c>
      <c r="J9" s="9">
        <v>0</v>
      </c>
      <c r="K9" s="9">
        <v>0</v>
      </c>
      <c r="L9" s="9">
        <v>765</v>
      </c>
      <c r="M9" s="9">
        <v>0</v>
      </c>
      <c r="N9" s="8">
        <f t="shared" si="0"/>
        <v>765</v>
      </c>
    </row>
    <row r="10" spans="1:14" s="2" customFormat="1" ht="15">
      <c r="A10" s="3" t="s">
        <v>5</v>
      </c>
      <c r="B10" s="8">
        <v>99.77</v>
      </c>
      <c r="C10" s="8">
        <v>516.95</v>
      </c>
      <c r="D10" s="8">
        <v>550.32</v>
      </c>
      <c r="E10" s="8">
        <v>456.56</v>
      </c>
      <c r="F10" s="8">
        <v>544.4</v>
      </c>
      <c r="G10" s="8">
        <v>496.77</v>
      </c>
      <c r="H10" s="8">
        <v>1027.65</v>
      </c>
      <c r="I10" s="8">
        <v>235.33</v>
      </c>
      <c r="J10" s="8">
        <v>115.87</v>
      </c>
      <c r="K10" s="8">
        <v>328.84</v>
      </c>
      <c r="L10" s="8">
        <v>503.61</v>
      </c>
      <c r="M10" s="8">
        <v>982.44</v>
      </c>
      <c r="N10" s="8">
        <f t="shared" si="0"/>
        <v>5858.51</v>
      </c>
    </row>
    <row r="11" spans="1:14" s="2" customFormat="1" ht="15">
      <c r="A11" s="3" t="s">
        <v>6</v>
      </c>
      <c r="B11" s="8">
        <v>197.87</v>
      </c>
      <c r="C11" s="8">
        <v>315.49</v>
      </c>
      <c r="D11" s="8">
        <v>318.58</v>
      </c>
      <c r="E11" s="8">
        <v>305.73</v>
      </c>
      <c r="F11" s="8">
        <v>236.83</v>
      </c>
      <c r="G11" s="8">
        <v>311.41</v>
      </c>
      <c r="H11" s="8">
        <v>237.33</v>
      </c>
      <c r="I11" s="8">
        <v>339.94</v>
      </c>
      <c r="J11" s="8">
        <v>505.69</v>
      </c>
      <c r="K11" s="8">
        <v>133.05</v>
      </c>
      <c r="L11" s="8">
        <v>241.5</v>
      </c>
      <c r="M11" s="8">
        <v>572.59</v>
      </c>
      <c r="N11" s="8">
        <f t="shared" si="0"/>
        <v>3716.01</v>
      </c>
    </row>
    <row r="12" spans="1:14" s="2" customFormat="1" ht="15">
      <c r="A12" s="3" t="s">
        <v>7</v>
      </c>
      <c r="B12" s="8">
        <v>355.62</v>
      </c>
      <c r="C12" s="8">
        <v>368.13</v>
      </c>
      <c r="D12" s="8">
        <v>378.39</v>
      </c>
      <c r="E12" s="8">
        <v>357.79</v>
      </c>
      <c r="F12" s="8">
        <v>508.97</v>
      </c>
      <c r="G12" s="8">
        <v>223.48</v>
      </c>
      <c r="H12" s="8">
        <v>641.78</v>
      </c>
      <c r="I12" s="8">
        <v>370.64</v>
      </c>
      <c r="J12" s="8">
        <v>345.78</v>
      </c>
      <c r="K12" s="8">
        <v>367.88</v>
      </c>
      <c r="L12" s="8">
        <v>358.87</v>
      </c>
      <c r="M12" s="8">
        <v>426.28</v>
      </c>
      <c r="N12" s="8">
        <f t="shared" si="0"/>
        <v>4703.61</v>
      </c>
    </row>
    <row r="13" spans="1:14" s="2" customFormat="1" ht="15">
      <c r="A13" s="3" t="s">
        <v>8</v>
      </c>
      <c r="B13" s="8">
        <v>355.62</v>
      </c>
      <c r="C13" s="8">
        <v>368.13</v>
      </c>
      <c r="D13" s="8">
        <v>378.39</v>
      </c>
      <c r="E13" s="8">
        <v>357.79</v>
      </c>
      <c r="F13" s="8">
        <v>454.97</v>
      </c>
      <c r="G13" s="8">
        <v>223.48</v>
      </c>
      <c r="H13" s="8">
        <v>345.78</v>
      </c>
      <c r="I13" s="8">
        <v>370.64</v>
      </c>
      <c r="J13" s="8">
        <v>345.78</v>
      </c>
      <c r="K13" s="8">
        <v>367.88</v>
      </c>
      <c r="L13" s="8">
        <v>358.87</v>
      </c>
      <c r="M13" s="8">
        <v>441.54</v>
      </c>
      <c r="N13" s="8">
        <f t="shared" si="0"/>
        <v>4368.87</v>
      </c>
    </row>
    <row r="14" spans="1:14" s="2" customFormat="1" ht="15">
      <c r="A14" s="3" t="s">
        <v>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6840</v>
      </c>
      <c r="L14" s="8">
        <v>0</v>
      </c>
      <c r="M14" s="8">
        <v>0</v>
      </c>
      <c r="N14" s="8">
        <f t="shared" si="0"/>
        <v>6840</v>
      </c>
    </row>
    <row r="15" spans="1:14" s="2" customFormat="1" ht="15">
      <c r="A15" s="3" t="s">
        <v>24</v>
      </c>
      <c r="B15" s="8">
        <v>0</v>
      </c>
      <c r="C15" s="8">
        <v>0</v>
      </c>
      <c r="D15" s="8">
        <v>0</v>
      </c>
      <c r="E15" s="8">
        <v>1800</v>
      </c>
      <c r="F15" s="8">
        <v>0</v>
      </c>
      <c r="G15" s="8">
        <v>0</v>
      </c>
      <c r="H15" s="8">
        <v>0</v>
      </c>
      <c r="I15" s="8">
        <v>1350</v>
      </c>
      <c r="J15" s="8">
        <v>0</v>
      </c>
      <c r="K15" s="8">
        <v>0</v>
      </c>
      <c r="L15" s="8">
        <v>0</v>
      </c>
      <c r="M15" s="8">
        <v>1500</v>
      </c>
      <c r="N15" s="8">
        <f t="shared" si="0"/>
        <v>4650</v>
      </c>
    </row>
    <row r="16" spans="1:14" s="2" customFormat="1" ht="15">
      <c r="A16" s="3" t="s">
        <v>10</v>
      </c>
      <c r="B16" s="8">
        <v>1615.85</v>
      </c>
      <c r="C16" s="8">
        <v>1538.18</v>
      </c>
      <c r="D16" s="8">
        <v>1600</v>
      </c>
      <c r="E16" s="8">
        <v>1507.32</v>
      </c>
      <c r="F16" s="8">
        <v>1570.05</v>
      </c>
      <c r="G16" s="8">
        <v>1590.99</v>
      </c>
      <c r="H16" s="8">
        <v>1634.45</v>
      </c>
      <c r="I16" s="8">
        <v>1587.98</v>
      </c>
      <c r="J16" s="24">
        <v>1587.98</v>
      </c>
      <c r="K16" s="8">
        <v>1628.36</v>
      </c>
      <c r="L16" s="8">
        <v>2090</v>
      </c>
      <c r="M16" s="8">
        <v>2139.06</v>
      </c>
      <c r="N16" s="8">
        <f t="shared" si="0"/>
        <v>20090.22</v>
      </c>
    </row>
    <row r="17" spans="1:14" s="2" customFormat="1" ht="15">
      <c r="A17" s="4" t="s">
        <v>25</v>
      </c>
      <c r="B17" s="8">
        <v>182.02</v>
      </c>
      <c r="C17" s="8">
        <v>226.99</v>
      </c>
      <c r="D17" s="8">
        <v>290.72</v>
      </c>
      <c r="E17" s="8">
        <v>188.2</v>
      </c>
      <c r="F17" s="8">
        <v>244.34</v>
      </c>
      <c r="G17" s="8">
        <v>219.31</v>
      </c>
      <c r="H17" s="8">
        <v>257.93</v>
      </c>
      <c r="I17" s="8">
        <v>432.95</v>
      </c>
      <c r="J17" s="8">
        <v>139.39</v>
      </c>
      <c r="K17" s="8">
        <v>156</v>
      </c>
      <c r="L17" s="8">
        <v>478.41</v>
      </c>
      <c r="M17" s="8">
        <v>229.24</v>
      </c>
      <c r="N17" s="8">
        <f t="shared" si="0"/>
        <v>3045.5</v>
      </c>
    </row>
    <row r="18" spans="1:14" s="2" customFormat="1" ht="15">
      <c r="A18" s="4" t="s">
        <v>17</v>
      </c>
      <c r="B18" s="8">
        <v>364.38</v>
      </c>
      <c r="C18" s="8">
        <v>268.99</v>
      </c>
      <c r="D18" s="8">
        <v>351.74</v>
      </c>
      <c r="E18" s="8">
        <v>311.5</v>
      </c>
      <c r="F18" s="8">
        <v>583.9</v>
      </c>
      <c r="G18" s="8">
        <v>239.13</v>
      </c>
      <c r="H18" s="8">
        <v>193.7</v>
      </c>
      <c r="I18" s="8">
        <v>215.74</v>
      </c>
      <c r="J18" s="8">
        <v>488.59</v>
      </c>
      <c r="K18" s="8">
        <v>113.73</v>
      </c>
      <c r="L18" s="8">
        <v>124.83</v>
      </c>
      <c r="M18" s="8">
        <v>211.65</v>
      </c>
      <c r="N18" s="8">
        <f t="shared" si="0"/>
        <v>3467.88</v>
      </c>
    </row>
    <row r="19" spans="1:14" s="2" customFormat="1" ht="15.75">
      <c r="A19" s="3" t="s">
        <v>11</v>
      </c>
      <c r="B19" s="10">
        <f aca="true" t="shared" si="1" ref="B19:N19">SUM(B8:B18)</f>
        <v>5840.570000000001</v>
      </c>
      <c r="C19" s="10">
        <f t="shared" si="1"/>
        <v>3602.8599999999997</v>
      </c>
      <c r="D19" s="10">
        <f t="shared" si="1"/>
        <v>3868.1399999999994</v>
      </c>
      <c r="E19" s="10">
        <f t="shared" si="1"/>
        <v>5284.889999999999</v>
      </c>
      <c r="F19" s="10">
        <f t="shared" si="1"/>
        <v>4143.46</v>
      </c>
      <c r="G19" s="27">
        <f t="shared" si="1"/>
        <v>3304.57</v>
      </c>
      <c r="H19" s="10">
        <f t="shared" si="1"/>
        <v>4338.62</v>
      </c>
      <c r="I19" s="10">
        <f t="shared" si="1"/>
        <v>4903.22</v>
      </c>
      <c r="J19" s="10">
        <f t="shared" si="1"/>
        <v>3529.08</v>
      </c>
      <c r="K19" s="10">
        <f t="shared" si="1"/>
        <v>9935.74</v>
      </c>
      <c r="L19" s="10">
        <f t="shared" si="1"/>
        <v>4921.09</v>
      </c>
      <c r="M19" s="10">
        <f t="shared" si="1"/>
        <v>6502.799999999999</v>
      </c>
      <c r="N19" s="10">
        <f t="shared" si="1"/>
        <v>60175.04</v>
      </c>
    </row>
    <row r="20" spans="1:14" s="2" customFormat="1" ht="15.75">
      <c r="A20" s="11" t="s">
        <v>12</v>
      </c>
      <c r="B20" s="8">
        <v>7941.56</v>
      </c>
      <c r="C20" s="8">
        <v>5272.12</v>
      </c>
      <c r="D20" s="8">
        <v>5272.12</v>
      </c>
      <c r="E20" s="8">
        <v>5272.12</v>
      </c>
      <c r="F20" s="8">
        <v>5272.12</v>
      </c>
      <c r="G20" s="8">
        <v>5272.12</v>
      </c>
      <c r="H20" s="8">
        <v>5380.63</v>
      </c>
      <c r="I20" s="8">
        <v>5380.63</v>
      </c>
      <c r="J20" s="8">
        <v>5772.64</v>
      </c>
      <c r="K20" s="8">
        <v>-4664.47</v>
      </c>
      <c r="L20" s="8">
        <v>5758.64</v>
      </c>
      <c r="M20" s="8">
        <v>5772.64</v>
      </c>
      <c r="N20" s="8">
        <f>SUM(B20:M20)</f>
        <v>57702.86999999999</v>
      </c>
    </row>
    <row r="21" spans="1:14" s="2" customFormat="1" ht="15.75">
      <c r="A21" s="11" t="s">
        <v>13</v>
      </c>
      <c r="B21" s="8">
        <v>6073</v>
      </c>
      <c r="C21" s="8">
        <v>4483.2</v>
      </c>
      <c r="D21" s="8">
        <v>5862.25</v>
      </c>
      <c r="E21" s="8">
        <v>5191.74</v>
      </c>
      <c r="F21" s="8">
        <v>9731.74</v>
      </c>
      <c r="G21" s="8">
        <v>3985.46</v>
      </c>
      <c r="H21" s="8">
        <v>3228.31</v>
      </c>
      <c r="I21" s="8">
        <v>3595.73</v>
      </c>
      <c r="J21" s="8">
        <v>8143.12</v>
      </c>
      <c r="K21" s="8">
        <v>1895.44</v>
      </c>
      <c r="L21" s="8">
        <v>2080.42</v>
      </c>
      <c r="M21" s="8">
        <v>3527.54</v>
      </c>
      <c r="N21" s="8">
        <f>SUM(B21:M21)</f>
        <v>57797.950000000004</v>
      </c>
    </row>
    <row r="22" spans="1:14" s="2" customFormat="1" ht="15.75">
      <c r="A22" s="11" t="s">
        <v>14</v>
      </c>
      <c r="B22" s="8">
        <v>28545.89</v>
      </c>
      <c r="C22" s="8">
        <v>29334.81</v>
      </c>
      <c r="D22" s="8">
        <v>28744.68</v>
      </c>
      <c r="E22" s="8">
        <v>28825.06</v>
      </c>
      <c r="F22" s="8">
        <v>24365.44</v>
      </c>
      <c r="G22" s="8">
        <v>25652.1</v>
      </c>
      <c r="H22" s="8">
        <v>27804.42</v>
      </c>
      <c r="I22" s="8">
        <v>29589.32</v>
      </c>
      <c r="J22" s="8">
        <v>28374.12</v>
      </c>
      <c r="K22" s="8">
        <v>21814.21</v>
      </c>
      <c r="L22" s="8">
        <v>25492.43</v>
      </c>
      <c r="M22" s="8">
        <v>27737.53</v>
      </c>
      <c r="N22" s="8">
        <v>27737.53</v>
      </c>
    </row>
    <row r="23" spans="1:14" s="2" customFormat="1" ht="15.75">
      <c r="A23" s="11" t="s">
        <v>33</v>
      </c>
      <c r="B23" s="25">
        <f>B19/834.2</f>
        <v>7.001402541356989</v>
      </c>
      <c r="C23" s="25">
        <f>C19/834.2</f>
        <v>4.31894030208583</v>
      </c>
      <c r="D23" s="8">
        <v>4.64</v>
      </c>
      <c r="E23" s="25">
        <f>E19/834.2</f>
        <v>6.3352793095181</v>
      </c>
      <c r="F23" s="25">
        <f>F19/834.2</f>
        <v>4.966986334212419</v>
      </c>
      <c r="G23" s="25">
        <f>G19/834.2</f>
        <v>3.9613641812514984</v>
      </c>
      <c r="H23" s="25">
        <f>H19/834.21</f>
        <v>5.2008726819386</v>
      </c>
      <c r="I23" s="25">
        <f>I19/834.2</f>
        <v>5.877751138815632</v>
      </c>
      <c r="J23" s="8">
        <v>4.7</v>
      </c>
      <c r="K23" s="28">
        <f>K19/834.2</f>
        <v>11.910501078877965</v>
      </c>
      <c r="L23" s="25">
        <f>L19/834.2</f>
        <v>5.899172860225366</v>
      </c>
      <c r="M23" s="8">
        <v>7.8</v>
      </c>
      <c r="N23" s="8">
        <v>6.05</v>
      </c>
    </row>
    <row r="24" spans="1:14" s="2" customFormat="1" ht="15.75">
      <c r="A24" s="11" t="s">
        <v>44</v>
      </c>
      <c r="B24" s="29"/>
      <c r="C24" s="29"/>
      <c r="D24" s="29"/>
      <c r="E24" s="29"/>
      <c r="F24" s="29"/>
      <c r="G24" s="29"/>
      <c r="H24" s="29"/>
      <c r="I24" s="29"/>
      <c r="J24" s="29">
        <v>389.55</v>
      </c>
      <c r="K24" s="29">
        <v>389.55</v>
      </c>
      <c r="L24" s="29">
        <v>389.55</v>
      </c>
      <c r="M24" s="29">
        <v>389.55</v>
      </c>
      <c r="N24" s="29">
        <f>SUM(J24:M24)</f>
        <v>1558.2</v>
      </c>
    </row>
    <row r="25" spans="1:6" s="2" customFormat="1" ht="15.75">
      <c r="A25" s="6" t="s">
        <v>26</v>
      </c>
      <c r="C25" s="6"/>
      <c r="D25" s="6" t="s">
        <v>19</v>
      </c>
      <c r="E25" s="7"/>
      <c r="F25" s="7"/>
    </row>
    <row r="26" spans="1:12" s="2" customFormat="1" ht="15.75">
      <c r="A26" s="6" t="s">
        <v>20</v>
      </c>
      <c r="C26" s="6"/>
      <c r="D26" s="6" t="s">
        <v>21</v>
      </c>
      <c r="E26" s="7"/>
      <c r="F26" s="7"/>
      <c r="L26" s="2" t="s">
        <v>2</v>
      </c>
    </row>
    <row r="27" spans="1:6" s="2" customFormat="1" ht="15.75">
      <c r="A27" s="6" t="s">
        <v>15</v>
      </c>
      <c r="C27" s="6"/>
      <c r="D27" s="6" t="s">
        <v>16</v>
      </c>
      <c r="E27" s="7"/>
      <c r="F27" s="7"/>
    </row>
    <row r="28" spans="1:6" s="2" customFormat="1" ht="15.75">
      <c r="A28" s="5"/>
      <c r="B28" s="6"/>
      <c r="C28" s="6"/>
      <c r="D28" s="6"/>
      <c r="E28" s="7"/>
      <c r="F2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2020-02-26T06:14:56Z</dcterms:modified>
  <cp:category/>
  <cp:version/>
  <cp:contentType/>
  <cp:contentStatus/>
</cp:coreProperties>
</file>