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<sst xmlns="http://schemas.openxmlformats.org/spreadsheetml/2006/main" count="46" uniqueCount="45">
  <si>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Затраты  по содержанию и ремонту общего имущества </t>
  </si>
  <si>
    <t>жилого дома по адресу п.Крутоярский д. 9</t>
  </si>
  <si>
    <t>обслуживаемого управляющей компанией ООО "Крутоярсервис-1"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</si>
  <si>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</si>
  <si>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</si>
  <si>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</si>
  <si>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</si>
  <si>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</si>
  <si>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</si>
  <si>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</si>
  <si>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</si>
  <si>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</si>
  <si>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</si>
  <si>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</si>
  <si>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</si>
  <si>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</si>
  <si>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</si>
  <si>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</si>
  <si>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</si>
  <si>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</si>
  <si>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</si>
  <si>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</si>
  <si>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</si>
  <si>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</si>
  <si>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</si>
  <si>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</si>
  <si>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</si>
  <si>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</si>
  <si>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</si>
  <si>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</si>
  <si>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</si>
  <si>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</si>
  <si>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</si>
  <si>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</si>
  <si>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</si>
  <si>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</si>
  <si>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</si>
  <si>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</si>
  <si>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</si>
  <si>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</si>
  <si>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</si>
  <si>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858,2 м2</t>
  </si>
  <si>
    <t>2019 г.</t>
  </si>
  <si>
    <t>сбор, вывоз и утилизация  ТКО</t>
  </si>
  <si>
    <t xml:space="preserve">ОДН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</si>
</sst>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188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C16" sqref="C16"/>
    </sheetView>
  </sheetViews>
  <sheetFormatPr defaultColWidth="9.140625" defaultRowHeight="12.75"/>
  <cols>
    <col min="1" max="1" width="74.28125" style="0" customWidth="1"/>
    <col min="2" max="2" width="12.7109375" style="0" customWidth="1"/>
    <col min="3" max="3" width="11.57421875" style="0" customWidth="1"/>
    <col min="4" max="4" width="10.85156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41</v>
      </c>
      <c r="K3" s="2" t="s">
        <v>19</v>
      </c>
    </row>
    <row r="4" spans="1:14" s="2" customFormat="1" ht="15.75" thickBot="1">
      <c r="A4" s="12"/>
      <c r="B4" s="13"/>
      <c r="C4" s="14"/>
      <c r="D4" s="15"/>
      <c r="E4" s="15" t="s">
        <v>42</v>
      </c>
      <c r="F4" s="15"/>
      <c r="G4" s="15"/>
      <c r="H4" s="15"/>
      <c r="I4" s="15"/>
      <c r="J4" s="15"/>
      <c r="K4" s="15"/>
      <c r="L4" s="15"/>
      <c r="M4" s="15"/>
      <c r="N4" s="16"/>
    </row>
    <row r="5" spans="1:14" s="2" customFormat="1" ht="15">
      <c r="A5" s="17" t="s">
        <v>4</v>
      </c>
      <c r="B5" s="18" t="s">
        <v>26</v>
      </c>
      <c r="C5" s="18" t="s">
        <v>27</v>
      </c>
      <c r="D5" s="17" t="s">
        <v>28</v>
      </c>
      <c r="E5" s="17" t="s">
        <v>29</v>
      </c>
      <c r="F5" s="17" t="s">
        <v>30</v>
      </c>
      <c r="G5" s="17" t="s">
        <v>31</v>
      </c>
      <c r="H5" s="17" t="s">
        <v>33</v>
      </c>
      <c r="I5" s="12" t="s">
        <v>34</v>
      </c>
      <c r="J5" s="19" t="s">
        <v>35</v>
      </c>
      <c r="K5" s="17" t="s">
        <v>36</v>
      </c>
      <c r="L5" s="17" t="s">
        <v>37</v>
      </c>
      <c r="M5" s="12" t="s">
        <v>38</v>
      </c>
      <c r="N5" s="17" t="s">
        <v>39</v>
      </c>
    </row>
    <row r="6" spans="1:14" s="2" customFormat="1" ht="15">
      <c r="A6" s="17"/>
      <c r="B6" s="18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 t="s">
        <v>40</v>
      </c>
    </row>
    <row r="7" spans="1:14" s="2" customFormat="1" ht="15.75" thickBot="1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 t="s">
        <v>42</v>
      </c>
    </row>
    <row r="8" spans="1:14" s="2" customFormat="1" ht="16.5" thickBot="1">
      <c r="A8" s="22" t="s">
        <v>43</v>
      </c>
      <c r="B8" s="21">
        <v>2746.24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1">
        <f aca="true" t="shared" si="0" ref="N8:N18">SUM(B8:M8)</f>
        <v>2746.24</v>
      </c>
    </row>
    <row r="9" spans="1:14" s="2" customFormat="1" ht="15">
      <c r="A9" s="3" t="s">
        <v>5</v>
      </c>
      <c r="B9" s="9">
        <v>0</v>
      </c>
      <c r="C9" s="9">
        <v>0</v>
      </c>
      <c r="D9" s="9">
        <v>0</v>
      </c>
      <c r="E9" s="9">
        <v>190</v>
      </c>
      <c r="F9" s="9">
        <v>1471</v>
      </c>
      <c r="G9" s="9">
        <v>543.4</v>
      </c>
      <c r="H9" s="8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8">
        <f t="shared" si="0"/>
        <v>2204.4</v>
      </c>
    </row>
    <row r="10" spans="1:14" s="2" customFormat="1" ht="15">
      <c r="A10" s="3" t="s">
        <v>6</v>
      </c>
      <c r="B10" s="8">
        <v>102.64</v>
      </c>
      <c r="C10" s="8">
        <v>531.83</v>
      </c>
      <c r="D10" s="8">
        <v>566.15</v>
      </c>
      <c r="E10" s="8">
        <v>469.69</v>
      </c>
      <c r="F10" s="8">
        <v>560.06</v>
      </c>
      <c r="G10" s="8">
        <v>511.06</v>
      </c>
      <c r="H10" s="8">
        <v>1057.22</v>
      </c>
      <c r="I10" s="8">
        <v>242.1</v>
      </c>
      <c r="J10" s="8">
        <v>119.2</v>
      </c>
      <c r="K10" s="8">
        <v>338.3</v>
      </c>
      <c r="L10" s="8">
        <v>518.1</v>
      </c>
      <c r="M10" s="8">
        <v>1010.7</v>
      </c>
      <c r="N10" s="8">
        <f t="shared" si="0"/>
        <v>6027.05</v>
      </c>
    </row>
    <row r="11" spans="1:14" s="2" customFormat="1" ht="15">
      <c r="A11" s="3" t="s">
        <v>7</v>
      </c>
      <c r="B11" s="8">
        <v>203.57</v>
      </c>
      <c r="C11" s="8">
        <v>324.57</v>
      </c>
      <c r="D11" s="8">
        <v>327.75</v>
      </c>
      <c r="E11" s="8">
        <v>314.53</v>
      </c>
      <c r="F11" s="8">
        <v>243.64</v>
      </c>
      <c r="G11" s="8">
        <v>320.37</v>
      </c>
      <c r="H11" s="8">
        <v>244.16</v>
      </c>
      <c r="I11" s="8">
        <v>349.72</v>
      </c>
      <c r="J11" s="8">
        <v>520.24</v>
      </c>
      <c r="K11" s="8">
        <v>136.88</v>
      </c>
      <c r="L11" s="8">
        <v>248.45</v>
      </c>
      <c r="M11" s="8">
        <v>589.07</v>
      </c>
      <c r="N11" s="8">
        <f t="shared" si="0"/>
        <v>3822.9500000000003</v>
      </c>
    </row>
    <row r="12" spans="1:14" s="2" customFormat="1" ht="15">
      <c r="A12" s="3" t="s">
        <v>8</v>
      </c>
      <c r="B12" s="8">
        <v>365.85</v>
      </c>
      <c r="C12" s="8">
        <v>378.72</v>
      </c>
      <c r="D12" s="8">
        <v>389.28</v>
      </c>
      <c r="E12" s="8">
        <v>368.08</v>
      </c>
      <c r="F12" s="8">
        <v>468.06</v>
      </c>
      <c r="G12" s="8">
        <v>229.91</v>
      </c>
      <c r="H12" s="8">
        <v>355.72</v>
      </c>
      <c r="I12" s="8">
        <v>381.3</v>
      </c>
      <c r="J12" s="8">
        <v>355.72</v>
      </c>
      <c r="K12" s="8">
        <v>378.47</v>
      </c>
      <c r="L12" s="8">
        <v>369.2</v>
      </c>
      <c r="M12" s="8">
        <v>438.54</v>
      </c>
      <c r="N12" s="8">
        <f t="shared" si="0"/>
        <v>4478.85</v>
      </c>
    </row>
    <row r="13" spans="1:14" s="2" customFormat="1" ht="15">
      <c r="A13" s="3" t="s">
        <v>9</v>
      </c>
      <c r="B13" s="8">
        <v>365.85</v>
      </c>
      <c r="C13" s="8">
        <v>378.72</v>
      </c>
      <c r="D13" s="8">
        <v>389.28</v>
      </c>
      <c r="E13" s="8">
        <v>368.08</v>
      </c>
      <c r="F13" s="8">
        <v>468.06</v>
      </c>
      <c r="G13" s="8">
        <v>229.91</v>
      </c>
      <c r="H13" s="8">
        <v>355.72</v>
      </c>
      <c r="I13" s="8">
        <v>381.3</v>
      </c>
      <c r="J13" s="8">
        <v>355.72</v>
      </c>
      <c r="K13" s="8">
        <v>378.47</v>
      </c>
      <c r="L13" s="8">
        <v>369.2</v>
      </c>
      <c r="M13" s="8">
        <v>454.25</v>
      </c>
      <c r="N13" s="8">
        <f t="shared" si="0"/>
        <v>4494.56</v>
      </c>
    </row>
    <row r="14" spans="1:14" s="2" customFormat="1" ht="15">
      <c r="A14" s="3" t="s">
        <v>10</v>
      </c>
      <c r="B14" s="8">
        <v>0</v>
      </c>
      <c r="C14" s="8">
        <v>0</v>
      </c>
      <c r="D14" s="8">
        <v>6840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6840</v>
      </c>
    </row>
    <row r="15" spans="1:14" s="2" customFormat="1" ht="15">
      <c r="A15" s="3" t="s">
        <v>23</v>
      </c>
      <c r="B15" s="8">
        <v>0</v>
      </c>
      <c r="C15" s="8">
        <v>0</v>
      </c>
      <c r="D15" s="8">
        <v>0</v>
      </c>
      <c r="E15" s="8">
        <v>1500</v>
      </c>
      <c r="F15" s="8">
        <v>0</v>
      </c>
      <c r="G15" s="8">
        <v>0</v>
      </c>
      <c r="H15" s="8">
        <v>0</v>
      </c>
      <c r="I15" s="8">
        <v>1500</v>
      </c>
      <c r="J15" s="8">
        <v>0</v>
      </c>
      <c r="K15" s="8">
        <v>0</v>
      </c>
      <c r="L15" s="8">
        <v>0</v>
      </c>
      <c r="M15" s="8">
        <v>1200</v>
      </c>
      <c r="N15" s="8">
        <f t="shared" si="0"/>
        <v>4200</v>
      </c>
    </row>
    <row r="16" spans="1:14" s="2" customFormat="1" ht="15">
      <c r="A16" s="3" t="s">
        <v>11</v>
      </c>
      <c r="B16" s="8">
        <v>1662.33</v>
      </c>
      <c r="C16" s="8">
        <v>1582.43</v>
      </c>
      <c r="D16" s="8">
        <v>1646.03</v>
      </c>
      <c r="E16" s="8">
        <v>1550.68</v>
      </c>
      <c r="F16" s="8">
        <v>1615.22</v>
      </c>
      <c r="G16" s="8">
        <v>1636.76</v>
      </c>
      <c r="H16" s="8">
        <v>1681.47</v>
      </c>
      <c r="I16" s="8">
        <v>1633.67</v>
      </c>
      <c r="J16" s="8">
        <v>1633.67</v>
      </c>
      <c r="K16" s="8">
        <v>1675.21</v>
      </c>
      <c r="L16" s="8">
        <v>2150.13</v>
      </c>
      <c r="M16" s="8">
        <v>2200.6</v>
      </c>
      <c r="N16" s="8">
        <f t="shared" si="0"/>
        <v>20668.2</v>
      </c>
    </row>
    <row r="17" spans="1:14" s="2" customFormat="1" ht="15">
      <c r="A17" s="4" t="s">
        <v>24</v>
      </c>
      <c r="B17" s="8">
        <v>187.26</v>
      </c>
      <c r="C17" s="24">
        <v>233.52</v>
      </c>
      <c r="D17" s="8">
        <v>299.08</v>
      </c>
      <c r="E17" s="8">
        <v>193.61</v>
      </c>
      <c r="F17" s="8">
        <v>251.37</v>
      </c>
      <c r="G17" s="8">
        <v>225.62</v>
      </c>
      <c r="H17" s="8">
        <v>265.36</v>
      </c>
      <c r="I17" s="8">
        <v>445.41</v>
      </c>
      <c r="J17" s="8">
        <v>143.41</v>
      </c>
      <c r="K17" s="8">
        <v>160.48</v>
      </c>
      <c r="L17" s="8">
        <v>492.18</v>
      </c>
      <c r="M17" s="8">
        <v>235.83</v>
      </c>
      <c r="N17" s="8">
        <f t="shared" si="0"/>
        <v>3133.1299999999997</v>
      </c>
    </row>
    <row r="18" spans="1:14" s="2" customFormat="1" ht="15">
      <c r="A18" s="4" t="s">
        <v>18</v>
      </c>
      <c r="B18" s="8">
        <v>305.68</v>
      </c>
      <c r="C18" s="24">
        <v>508.89</v>
      </c>
      <c r="D18" s="8">
        <v>183.49</v>
      </c>
      <c r="E18" s="8">
        <v>233.15</v>
      </c>
      <c r="F18" s="8">
        <v>223.8</v>
      </c>
      <c r="G18" s="8">
        <v>229.34</v>
      </c>
      <c r="H18" s="8">
        <v>858.02</v>
      </c>
      <c r="I18" s="8">
        <v>144.83</v>
      </c>
      <c r="J18" s="8">
        <v>490.01</v>
      </c>
      <c r="K18" s="8">
        <v>168.71</v>
      </c>
      <c r="L18" s="8">
        <v>329.67</v>
      </c>
      <c r="M18" s="8">
        <v>237.29</v>
      </c>
      <c r="N18" s="8">
        <f t="shared" si="0"/>
        <v>3912.88</v>
      </c>
    </row>
    <row r="19" spans="1:14" s="2" customFormat="1" ht="15.75">
      <c r="A19" s="3" t="s">
        <v>12</v>
      </c>
      <c r="B19" s="10">
        <f aca="true" t="shared" si="1" ref="B19:N19">SUM(B8:B18)</f>
        <v>5939.42</v>
      </c>
      <c r="C19" s="25">
        <f t="shared" si="1"/>
        <v>3938.6800000000003</v>
      </c>
      <c r="D19" s="10">
        <f t="shared" si="1"/>
        <v>10641.06</v>
      </c>
      <c r="E19" s="10">
        <f t="shared" si="1"/>
        <v>5187.82</v>
      </c>
      <c r="F19" s="10">
        <f t="shared" si="1"/>
        <v>5301.21</v>
      </c>
      <c r="G19" s="10">
        <f t="shared" si="1"/>
        <v>3926.37</v>
      </c>
      <c r="H19" s="10">
        <f t="shared" si="1"/>
        <v>4817.67</v>
      </c>
      <c r="I19" s="10">
        <f t="shared" si="1"/>
        <v>5078.33</v>
      </c>
      <c r="J19" s="10">
        <f t="shared" si="1"/>
        <v>3617.9700000000003</v>
      </c>
      <c r="K19" s="10">
        <f t="shared" si="1"/>
        <v>3236.52</v>
      </c>
      <c r="L19" s="10">
        <f t="shared" si="1"/>
        <v>4476.93</v>
      </c>
      <c r="M19" s="10">
        <f t="shared" si="1"/>
        <v>6366.28</v>
      </c>
      <c r="N19" s="10">
        <f t="shared" si="1"/>
        <v>62528.259999999995</v>
      </c>
    </row>
    <row r="20" spans="1:14" s="2" customFormat="1" ht="15.75">
      <c r="A20" s="11" t="s">
        <v>13</v>
      </c>
      <c r="B20" s="8">
        <v>8170.07</v>
      </c>
      <c r="C20" s="8">
        <v>5423.83</v>
      </c>
      <c r="D20" s="8">
        <v>5423.83</v>
      </c>
      <c r="E20" s="8">
        <v>5423.83</v>
      </c>
      <c r="F20" s="8">
        <v>5423.83</v>
      </c>
      <c r="G20" s="8">
        <v>5423.83</v>
      </c>
      <c r="H20" s="8">
        <v>5432.42</v>
      </c>
      <c r="I20" s="8">
        <v>5432.42</v>
      </c>
      <c r="J20" s="8">
        <v>5818.59</v>
      </c>
      <c r="K20" s="8">
        <v>5818.59</v>
      </c>
      <c r="L20" s="8">
        <v>5818.59</v>
      </c>
      <c r="M20" s="8">
        <v>5818.59</v>
      </c>
      <c r="N20" s="8">
        <f>SUM(B20:M20)</f>
        <v>69428.41999999998</v>
      </c>
    </row>
    <row r="21" spans="1:14" s="2" customFormat="1" ht="15.75">
      <c r="A21" s="11" t="s">
        <v>14</v>
      </c>
      <c r="B21" s="8">
        <v>5094.74</v>
      </c>
      <c r="C21" s="8">
        <v>8481.45</v>
      </c>
      <c r="D21" s="8">
        <v>3058.11</v>
      </c>
      <c r="E21" s="8">
        <v>3885.86</v>
      </c>
      <c r="F21" s="8">
        <v>3729.97</v>
      </c>
      <c r="G21" s="8">
        <v>3822.35</v>
      </c>
      <c r="H21" s="8">
        <v>14301.43</v>
      </c>
      <c r="I21" s="8">
        <v>2413.83</v>
      </c>
      <c r="J21" s="8">
        <v>8166.85</v>
      </c>
      <c r="K21" s="8">
        <v>2811.79</v>
      </c>
      <c r="L21" s="8">
        <v>5494.45</v>
      </c>
      <c r="M21" s="8">
        <v>3954.9</v>
      </c>
      <c r="N21" s="8">
        <f>SUM(B21:M21)</f>
        <v>65215.73</v>
      </c>
    </row>
    <row r="22" spans="1:14" s="2" customFormat="1" ht="15.75">
      <c r="A22" s="11" t="s">
        <v>15</v>
      </c>
      <c r="B22" s="8">
        <v>33821.86</v>
      </c>
      <c r="C22" s="8">
        <v>30764.24</v>
      </c>
      <c r="D22" s="8">
        <v>33129.96</v>
      </c>
      <c r="E22" s="8">
        <v>34667.93</v>
      </c>
      <c r="F22" s="8">
        <v>36361.79</v>
      </c>
      <c r="G22" s="8">
        <v>37963.27</v>
      </c>
      <c r="H22" s="8">
        <v>29094.26</v>
      </c>
      <c r="I22" s="8">
        <v>32112.85</v>
      </c>
      <c r="J22" s="8">
        <v>30480.76</v>
      </c>
      <c r="K22" s="8">
        <v>33487.56</v>
      </c>
      <c r="L22" s="8">
        <v>33811.7</v>
      </c>
      <c r="M22" s="8">
        <v>35675.39</v>
      </c>
      <c r="N22" s="8">
        <v>35675.39</v>
      </c>
    </row>
    <row r="23" spans="1:14" s="2" customFormat="1" ht="15.75">
      <c r="A23" s="11" t="s">
        <v>32</v>
      </c>
      <c r="B23" s="23">
        <f>B19/858.2</f>
        <v>6.9207876951759495</v>
      </c>
      <c r="C23" s="23">
        <f>C19/858.2</f>
        <v>4.589466324865999</v>
      </c>
      <c r="D23" s="8">
        <v>12.4</v>
      </c>
      <c r="E23" s="23">
        <f>E19/858.2</f>
        <v>6.045001165229549</v>
      </c>
      <c r="F23" s="23">
        <f>F19/858.2</f>
        <v>6.177126543929154</v>
      </c>
      <c r="G23" s="23">
        <f>G19/858.2</f>
        <v>4.575122349102773</v>
      </c>
      <c r="H23" s="23">
        <f>H19/858.2</f>
        <v>5.613691447215102</v>
      </c>
      <c r="I23" s="23">
        <f>I19/858.2</f>
        <v>5.917420181775809</v>
      </c>
      <c r="J23" s="8">
        <v>5.13</v>
      </c>
      <c r="K23" s="27">
        <f>K19/858.2</f>
        <v>3.7712887438825446</v>
      </c>
      <c r="L23" s="23">
        <f>L19/858.2</f>
        <v>5.2166511302726635</v>
      </c>
      <c r="M23" s="8">
        <v>7.42</v>
      </c>
      <c r="N23" s="8">
        <v>6.15</v>
      </c>
    </row>
    <row r="24" spans="1:14" s="2" customFormat="1" ht="15.75">
      <c r="A24" s="11" t="s">
        <v>44</v>
      </c>
      <c r="B24" s="28"/>
      <c r="C24" s="28"/>
      <c r="D24" s="28"/>
      <c r="E24" s="28"/>
      <c r="F24" s="28"/>
      <c r="G24" s="28"/>
      <c r="H24" s="28"/>
      <c r="I24" s="28"/>
      <c r="J24" s="28">
        <v>785.54</v>
      </c>
      <c r="K24" s="28">
        <v>785.54</v>
      </c>
      <c r="L24" s="28">
        <v>785.54</v>
      </c>
      <c r="M24" s="28">
        <v>785.54</v>
      </c>
      <c r="N24" s="28">
        <f>SUM(J24:M24)</f>
        <v>3142.16</v>
      </c>
    </row>
    <row r="25" spans="1:6" s="2" customFormat="1" ht="15.75">
      <c r="A25" s="6" t="s">
        <v>25</v>
      </c>
      <c r="C25" s="6"/>
      <c r="D25" s="6" t="s">
        <v>20</v>
      </c>
      <c r="E25" s="7"/>
      <c r="F25" s="7"/>
    </row>
    <row r="26" spans="1:12" s="2" customFormat="1" ht="15.75">
      <c r="A26" s="6" t="s">
        <v>21</v>
      </c>
      <c r="C26" s="6"/>
      <c r="D26" s="6" t="s">
        <v>22</v>
      </c>
      <c r="E26" s="7"/>
      <c r="F26" s="7"/>
      <c r="L26" s="2" t="s">
        <v>3</v>
      </c>
    </row>
    <row r="27" spans="1:6" s="2" customFormat="1" ht="15.75">
      <c r="A27" s="6" t="s">
        <v>16</v>
      </c>
      <c r="C27" s="6"/>
      <c r="D27" s="6" t="s">
        <v>17</v>
      </c>
      <c r="E27" s="7"/>
      <c r="F27" s="7"/>
    </row>
    <row r="28" spans="1:6" s="2" customFormat="1" ht="15.75">
      <c r="A28" s="5"/>
      <c r="B28" s="6"/>
      <c r="C28" s="6"/>
      <c r="D28" s="6"/>
      <c r="E28" s="7"/>
      <c r="F28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2020-02-26T06:16:02Z</dcterms:modified>
  <cp:category/>
  <cp:version/>
  <cp:contentType/>
  <cp:contentStatus/>
</cp:coreProperties>
</file>