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<sst xmlns="http://schemas.openxmlformats.org/spreadsheetml/2006/main" count="47" uniqueCount="45">
  <si>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Затраты  по содержанию и ремонту общего имущества </t>
  </si>
  <si>
    <t>обслуживаемого управляющей компанией ООО "Крутоярсервис-1"</t>
  </si>
  <si>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</si>
  <si>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</si>
  <si>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</si>
  <si>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</si>
  <si>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</si>
  <si>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</si>
  <si>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</si>
  <si>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</si>
  <si>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</si>
  <si>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</si>
  <si>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</si>
  <si>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</si>
  <si>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</si>
  <si>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</si>
  <si>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</si>
  <si>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754,1 м2</t>
  </si>
  <si>
    <t>Налог с доходов (6%)</t>
  </si>
  <si>
    <t>Секриеру В.С.</t>
  </si>
  <si>
    <t>Главный бухгалтер</t>
  </si>
  <si>
    <t>Майорова Т.Б.</t>
  </si>
  <si>
    <t>(рублей)</t>
  </si>
  <si>
    <t>жилого дома по адресу п.Крутоярский ул. Центральная д. 1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</si>
  <si>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</si>
  <si>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</si>
  <si>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</si>
  <si>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</si>
  <si>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</si>
  <si>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</si>
  <si>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</si>
  <si>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</si>
  <si>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</si>
  <si>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</si>
  <si>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</si>
  <si>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</si>
  <si>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</si>
  <si>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</si>
  <si>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</si>
  <si>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</si>
  <si>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</si>
  <si>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</si>
  <si>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2019 г.</t>
  </si>
  <si>
    <t>сбор, вывоз и утилизация  ТКО</t>
  </si>
  <si>
    <t xml:space="preserve">ОДН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</si>
</sst>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1" fillId="0" borderId="12" xfId="0" applyFont="1" applyBorder="1" applyAlignment="1">
      <alignment horizontal="left"/>
    </xf>
    <xf numFmtId="188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O17" sqref="O17"/>
    </sheetView>
  </sheetViews>
  <sheetFormatPr defaultColWidth="9.140625" defaultRowHeight="12.75"/>
  <cols>
    <col min="1" max="1" width="73.7109375" style="0" customWidth="1"/>
    <col min="2" max="2" width="11.7109375" style="0" customWidth="1"/>
    <col min="3" max="3" width="10.7109375" style="0" customWidth="1"/>
    <col min="5" max="5" width="14.8515625" style="0" customWidth="1"/>
    <col min="6" max="6" width="16.7109375" style="0" bestFit="1" customWidth="1"/>
    <col min="7" max="9" width="11.57421875" style="0" bestFit="1" customWidth="1"/>
    <col min="10" max="10" width="14.00390625" style="0" customWidth="1"/>
    <col min="11" max="11" width="11.57421875" style="0" bestFit="1" customWidth="1"/>
    <col min="12" max="12" width="12.7109375" style="0" bestFit="1" customWidth="1"/>
    <col min="13" max="13" width="10.4218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23</v>
      </c>
      <c r="B2" s="1"/>
      <c r="C2" s="1"/>
    </row>
    <row r="3" spans="1:11" s="2" customFormat="1" ht="16.5" thickBot="1">
      <c r="A3" s="1" t="s">
        <v>1</v>
      </c>
      <c r="B3" s="1"/>
      <c r="C3" s="1"/>
      <c r="F3" s="1" t="s">
        <v>17</v>
      </c>
      <c r="K3" s="2" t="s">
        <v>22</v>
      </c>
    </row>
    <row r="4" spans="1:14" s="2" customFormat="1" ht="15.75" thickBot="1">
      <c r="A4" s="12"/>
      <c r="B4" s="13"/>
      <c r="C4" s="14"/>
      <c r="D4" s="15"/>
      <c r="E4" s="15" t="s">
        <v>42</v>
      </c>
      <c r="F4" s="15"/>
      <c r="G4" s="15"/>
      <c r="H4" s="15"/>
      <c r="I4" s="27"/>
      <c r="J4" s="27"/>
      <c r="K4" s="27"/>
      <c r="L4" s="27"/>
      <c r="M4" s="27"/>
      <c r="N4" s="16"/>
    </row>
    <row r="5" spans="1:14" s="2" customFormat="1" ht="15">
      <c r="A5" s="17" t="s">
        <v>3</v>
      </c>
      <c r="B5" s="18" t="s">
        <v>27</v>
      </c>
      <c r="C5" s="18" t="s">
        <v>28</v>
      </c>
      <c r="D5" s="17" t="s">
        <v>29</v>
      </c>
      <c r="E5" s="17" t="s">
        <v>30</v>
      </c>
      <c r="F5" s="17" t="s">
        <v>31</v>
      </c>
      <c r="G5" s="17" t="s">
        <v>32</v>
      </c>
      <c r="H5" s="23" t="s">
        <v>34</v>
      </c>
      <c r="I5" s="28" t="s">
        <v>35</v>
      </c>
      <c r="J5" s="29" t="s">
        <v>36</v>
      </c>
      <c r="K5" s="30" t="s">
        <v>37</v>
      </c>
      <c r="L5" s="30" t="s">
        <v>38</v>
      </c>
      <c r="M5" s="31" t="s">
        <v>39</v>
      </c>
      <c r="N5" s="25" t="s">
        <v>40</v>
      </c>
    </row>
    <row r="6" spans="1:14" s="2" customFormat="1" ht="15">
      <c r="A6" s="17"/>
      <c r="B6" s="18"/>
      <c r="C6" s="18"/>
      <c r="D6" s="17"/>
      <c r="E6" s="17"/>
      <c r="F6" s="17"/>
      <c r="G6" s="17"/>
      <c r="H6" s="23"/>
      <c r="I6" s="32"/>
      <c r="J6" s="17"/>
      <c r="K6" s="17"/>
      <c r="L6" s="17"/>
      <c r="M6" s="33"/>
      <c r="N6" s="25" t="s">
        <v>41</v>
      </c>
    </row>
    <row r="7" spans="1:14" s="2" customFormat="1" ht="15.75" thickBot="1">
      <c r="A7" s="19"/>
      <c r="B7" s="19"/>
      <c r="C7" s="20"/>
      <c r="D7" s="19"/>
      <c r="E7" s="19"/>
      <c r="F7" s="19"/>
      <c r="G7" s="19"/>
      <c r="H7" s="24"/>
      <c r="I7" s="34"/>
      <c r="J7" s="35"/>
      <c r="K7" s="35"/>
      <c r="L7" s="35"/>
      <c r="M7" s="36"/>
      <c r="N7" s="26" t="s">
        <v>42</v>
      </c>
    </row>
    <row r="8" spans="1:14" s="2" customFormat="1" ht="16.5" thickBot="1">
      <c r="A8" s="21" t="s">
        <v>43</v>
      </c>
      <c r="B8" s="20">
        <v>2413.12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0">
        <f aca="true" t="shared" si="0" ref="N8:N18">SUM(B8:M8)</f>
        <v>2413.12</v>
      </c>
    </row>
    <row r="9" spans="1:14" s="2" customFormat="1" ht="15">
      <c r="A9" s="4" t="s">
        <v>4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8">
        <f t="shared" si="0"/>
        <v>0</v>
      </c>
    </row>
    <row r="10" spans="1:14" s="2" customFormat="1" ht="15">
      <c r="A10" s="4" t="s">
        <v>5</v>
      </c>
      <c r="B10" s="8">
        <v>90.19</v>
      </c>
      <c r="C10" s="8">
        <v>467.32</v>
      </c>
      <c r="D10" s="8">
        <v>497.48</v>
      </c>
      <c r="E10" s="8">
        <v>412.72</v>
      </c>
      <c r="F10" s="8">
        <v>492.13</v>
      </c>
      <c r="G10" s="8">
        <v>449.07</v>
      </c>
      <c r="H10" s="9">
        <v>928.98</v>
      </c>
      <c r="I10" s="8">
        <v>212.73</v>
      </c>
      <c r="J10" s="8">
        <v>104.74</v>
      </c>
      <c r="K10" s="8">
        <v>297.27</v>
      </c>
      <c r="L10" s="8">
        <v>455.25</v>
      </c>
      <c r="M10" s="8">
        <v>888.1</v>
      </c>
      <c r="N10" s="8">
        <f t="shared" si="0"/>
        <v>5295.9800000000005</v>
      </c>
    </row>
    <row r="11" spans="1:14" s="2" customFormat="1" ht="15">
      <c r="A11" s="4" t="s">
        <v>6</v>
      </c>
      <c r="B11" s="8">
        <v>178.87</v>
      </c>
      <c r="C11" s="8">
        <v>1101.2</v>
      </c>
      <c r="D11" s="8">
        <v>287.99</v>
      </c>
      <c r="E11" s="8">
        <v>276.38</v>
      </c>
      <c r="F11" s="8">
        <v>214.09</v>
      </c>
      <c r="G11" s="8">
        <v>281.51</v>
      </c>
      <c r="H11" s="9">
        <v>214.54</v>
      </c>
      <c r="I11" s="8">
        <v>307.3</v>
      </c>
      <c r="J11" s="8">
        <v>457.14</v>
      </c>
      <c r="K11" s="8">
        <v>120.28</v>
      </c>
      <c r="L11" s="8">
        <v>218.31</v>
      </c>
      <c r="M11" s="8">
        <v>517.61</v>
      </c>
      <c r="N11" s="8">
        <f t="shared" si="0"/>
        <v>4175.22</v>
      </c>
    </row>
    <row r="12" spans="1:14" s="2" customFormat="1" ht="15">
      <c r="A12" s="4" t="s">
        <v>7</v>
      </c>
      <c r="B12" s="8">
        <v>321.47</v>
      </c>
      <c r="C12" s="8">
        <v>332.78</v>
      </c>
      <c r="D12" s="8">
        <v>342.06</v>
      </c>
      <c r="E12" s="8">
        <v>323.43</v>
      </c>
      <c r="F12" s="8">
        <v>411.29</v>
      </c>
      <c r="G12" s="8">
        <v>202.02</v>
      </c>
      <c r="H12" s="9">
        <v>312.57</v>
      </c>
      <c r="I12" s="8">
        <v>335.05</v>
      </c>
      <c r="J12" s="8">
        <v>312.57</v>
      </c>
      <c r="K12" s="8">
        <v>332.56</v>
      </c>
      <c r="L12" s="8">
        <v>324.41</v>
      </c>
      <c r="M12" s="8">
        <v>385.35</v>
      </c>
      <c r="N12" s="8">
        <f t="shared" si="0"/>
        <v>3935.56</v>
      </c>
    </row>
    <row r="13" spans="1:14" s="2" customFormat="1" ht="15">
      <c r="A13" s="4" t="s">
        <v>8</v>
      </c>
      <c r="B13" s="8">
        <v>321.47</v>
      </c>
      <c r="C13" s="8">
        <v>332.78</v>
      </c>
      <c r="D13" s="8">
        <v>342.06</v>
      </c>
      <c r="E13" s="8">
        <v>323.43</v>
      </c>
      <c r="F13" s="8">
        <v>411.29</v>
      </c>
      <c r="G13" s="8">
        <v>202.02</v>
      </c>
      <c r="H13" s="9">
        <v>312.57</v>
      </c>
      <c r="I13" s="8">
        <v>335.05</v>
      </c>
      <c r="J13" s="8">
        <v>312.57</v>
      </c>
      <c r="K13" s="8">
        <v>332.56</v>
      </c>
      <c r="L13" s="8">
        <v>324.41</v>
      </c>
      <c r="M13" s="8">
        <v>399.15</v>
      </c>
      <c r="N13" s="8">
        <f t="shared" si="0"/>
        <v>3949.36</v>
      </c>
    </row>
    <row r="14" spans="1:14" s="2" customFormat="1" ht="15">
      <c r="A14" s="4" t="s">
        <v>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9">
        <v>3800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0"/>
        <v>3800</v>
      </c>
    </row>
    <row r="15" spans="1:14" s="2" customFormat="1" ht="15">
      <c r="A15" s="4" t="s">
        <v>24</v>
      </c>
      <c r="B15" s="8">
        <v>0</v>
      </c>
      <c r="C15" s="8">
        <v>0</v>
      </c>
      <c r="D15" s="8">
        <v>0</v>
      </c>
      <c r="E15" s="8">
        <v>750</v>
      </c>
      <c r="F15" s="8">
        <v>0</v>
      </c>
      <c r="G15" s="8">
        <v>0</v>
      </c>
      <c r="H15" s="9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0"/>
        <v>750</v>
      </c>
    </row>
    <row r="16" spans="1:14" s="2" customFormat="1" ht="15">
      <c r="A16" s="4" t="s">
        <v>10</v>
      </c>
      <c r="B16" s="8">
        <v>1460.69</v>
      </c>
      <c r="C16" s="8">
        <v>1390.48</v>
      </c>
      <c r="D16" s="8">
        <v>1446.36</v>
      </c>
      <c r="E16" s="8">
        <v>1362.58</v>
      </c>
      <c r="F16" s="8">
        <v>1419.29</v>
      </c>
      <c r="G16" s="8">
        <v>1438.22</v>
      </c>
      <c r="H16" s="9">
        <v>1477.51</v>
      </c>
      <c r="I16" s="8">
        <v>1435.5</v>
      </c>
      <c r="J16" s="8">
        <v>1435.5</v>
      </c>
      <c r="K16" s="8">
        <v>1472</v>
      </c>
      <c r="L16" s="8">
        <v>1889.32</v>
      </c>
      <c r="M16" s="8">
        <v>1933.66</v>
      </c>
      <c r="N16" s="8">
        <f t="shared" si="0"/>
        <v>18161.11</v>
      </c>
    </row>
    <row r="17" spans="1:14" s="2" customFormat="1" ht="15">
      <c r="A17" s="3" t="s">
        <v>25</v>
      </c>
      <c r="B17" s="8">
        <v>164.54</v>
      </c>
      <c r="C17" s="8">
        <v>205.19</v>
      </c>
      <c r="D17" s="8">
        <v>262.8</v>
      </c>
      <c r="E17" s="8">
        <v>170.12</v>
      </c>
      <c r="F17" s="8">
        <v>220.88</v>
      </c>
      <c r="G17" s="8">
        <v>198.25</v>
      </c>
      <c r="H17" s="9">
        <v>233.17</v>
      </c>
      <c r="I17" s="8">
        <v>391.38</v>
      </c>
      <c r="J17" s="8">
        <v>126.01</v>
      </c>
      <c r="K17" s="8">
        <v>141.02</v>
      </c>
      <c r="L17" s="8">
        <v>432.48</v>
      </c>
      <c r="M17" s="8">
        <v>207.23</v>
      </c>
      <c r="N17" s="8">
        <f t="shared" si="0"/>
        <v>2753.07</v>
      </c>
    </row>
    <row r="18" spans="1:14" s="2" customFormat="1" ht="15">
      <c r="A18" s="3" t="s">
        <v>18</v>
      </c>
      <c r="B18" s="8">
        <v>294.02</v>
      </c>
      <c r="C18" s="8">
        <v>367.98</v>
      </c>
      <c r="D18" s="8">
        <v>183.15</v>
      </c>
      <c r="E18" s="8">
        <v>360.45</v>
      </c>
      <c r="F18" s="8">
        <v>359.02</v>
      </c>
      <c r="G18" s="8">
        <v>117.28</v>
      </c>
      <c r="H18" s="9">
        <v>459.18</v>
      </c>
      <c r="I18" s="8">
        <v>176.63</v>
      </c>
      <c r="J18" s="8">
        <v>290.6</v>
      </c>
      <c r="K18" s="8">
        <v>362.16</v>
      </c>
      <c r="L18" s="8">
        <v>268.57</v>
      </c>
      <c r="M18" s="8">
        <v>369.42</v>
      </c>
      <c r="N18" s="8">
        <f t="shared" si="0"/>
        <v>3608.46</v>
      </c>
    </row>
    <row r="19" spans="1:14" s="2" customFormat="1" ht="15.75">
      <c r="A19" s="4" t="s">
        <v>11</v>
      </c>
      <c r="B19" s="10">
        <f aca="true" t="shared" si="1" ref="B19:N19">SUM(B8:B18)</f>
        <v>5244.369999999999</v>
      </c>
      <c r="C19" s="10">
        <f t="shared" si="1"/>
        <v>4197.73</v>
      </c>
      <c r="D19" s="10">
        <f t="shared" si="1"/>
        <v>3361.9</v>
      </c>
      <c r="E19" s="10">
        <f t="shared" si="1"/>
        <v>3979.1099999999997</v>
      </c>
      <c r="F19" s="10">
        <f t="shared" si="1"/>
        <v>3527.9900000000002</v>
      </c>
      <c r="G19" s="10">
        <f t="shared" si="1"/>
        <v>2888.3700000000003</v>
      </c>
      <c r="H19" s="37">
        <f t="shared" si="1"/>
        <v>7738.52</v>
      </c>
      <c r="I19" s="10">
        <f t="shared" si="1"/>
        <v>3193.6400000000003</v>
      </c>
      <c r="J19" s="10">
        <f t="shared" si="1"/>
        <v>3039.13</v>
      </c>
      <c r="K19" s="10">
        <f t="shared" si="1"/>
        <v>3057.85</v>
      </c>
      <c r="L19" s="10">
        <f t="shared" si="1"/>
        <v>3912.75</v>
      </c>
      <c r="M19" s="10">
        <f t="shared" si="1"/>
        <v>4700.5199999999995</v>
      </c>
      <c r="N19" s="10">
        <f t="shared" si="1"/>
        <v>48841.88</v>
      </c>
    </row>
    <row r="20" spans="1:14" s="2" customFormat="1" ht="15.75">
      <c r="A20" s="11" t="s">
        <v>12</v>
      </c>
      <c r="B20" s="8">
        <v>7020.66</v>
      </c>
      <c r="C20" s="8">
        <v>4607.55</v>
      </c>
      <c r="D20" s="8">
        <v>4607.55</v>
      </c>
      <c r="E20" s="8">
        <v>4607.55</v>
      </c>
      <c r="F20" s="8">
        <v>4607.55</v>
      </c>
      <c r="G20" s="8">
        <v>4607.55</v>
      </c>
      <c r="H20" s="8">
        <v>4698.05</v>
      </c>
      <c r="I20" s="8">
        <v>4698.05</v>
      </c>
      <c r="J20" s="8">
        <v>5097.71</v>
      </c>
      <c r="K20" s="8">
        <v>5097.71</v>
      </c>
      <c r="L20" s="8">
        <v>5097.71</v>
      </c>
      <c r="M20" s="8">
        <v>-882.3</v>
      </c>
      <c r="N20" s="8">
        <f>SUM(B20:M20)</f>
        <v>53865.34</v>
      </c>
    </row>
    <row r="21" spans="1:14" s="2" customFormat="1" ht="15.75">
      <c r="A21" s="11" t="s">
        <v>13</v>
      </c>
      <c r="B21" s="8">
        <v>4900.35</v>
      </c>
      <c r="C21" s="8">
        <v>6132.99</v>
      </c>
      <c r="D21" s="8">
        <v>3052.44</v>
      </c>
      <c r="E21" s="8">
        <v>6007.49</v>
      </c>
      <c r="F21" s="8">
        <v>5983.5</v>
      </c>
      <c r="G21" s="8">
        <v>1954.6</v>
      </c>
      <c r="H21" s="8">
        <v>7653.02</v>
      </c>
      <c r="I21" s="8">
        <v>2944.84</v>
      </c>
      <c r="J21" s="8">
        <v>4843.33</v>
      </c>
      <c r="K21" s="8">
        <v>6036.03</v>
      </c>
      <c r="L21" s="8">
        <v>4476.21</v>
      </c>
      <c r="M21" s="8">
        <v>6156.98</v>
      </c>
      <c r="N21" s="8">
        <f>SUM(B21:M21)</f>
        <v>60141.78</v>
      </c>
    </row>
    <row r="22" spans="1:14" s="2" customFormat="1" ht="15.75">
      <c r="A22" s="11" t="s">
        <v>14</v>
      </c>
      <c r="B22" s="8">
        <v>5356.71</v>
      </c>
      <c r="C22" s="8">
        <v>3831.27</v>
      </c>
      <c r="D22" s="8">
        <v>5386.38</v>
      </c>
      <c r="E22" s="8">
        <v>3986.44</v>
      </c>
      <c r="F22" s="8">
        <v>2610.49</v>
      </c>
      <c r="G22" s="8">
        <v>5263.44</v>
      </c>
      <c r="H22" s="8">
        <v>2308.47</v>
      </c>
      <c r="I22" s="8">
        <v>4061.68</v>
      </c>
      <c r="J22" s="8">
        <v>4691.89</v>
      </c>
      <c r="K22" s="8">
        <v>3753.57</v>
      </c>
      <c r="L22" s="8">
        <v>4375.07</v>
      </c>
      <c r="M22" s="8">
        <v>-2664.21</v>
      </c>
      <c r="N22" s="8">
        <v>-2664.21</v>
      </c>
    </row>
    <row r="23" spans="1:14" s="2" customFormat="1" ht="15.75">
      <c r="A23" s="11" t="s">
        <v>33</v>
      </c>
      <c r="B23" s="38">
        <f>B19/754.1</f>
        <v>6.954475533748838</v>
      </c>
      <c r="C23" s="38">
        <f>C19/754.1</f>
        <v>5.566542898819784</v>
      </c>
      <c r="D23" s="10">
        <v>4.46</v>
      </c>
      <c r="E23" s="38">
        <f>E19/754.1</f>
        <v>5.276634398620872</v>
      </c>
      <c r="F23" s="38">
        <f>F19/754.1</f>
        <v>4.678411351279672</v>
      </c>
      <c r="G23" s="38">
        <f>G19/754.1</f>
        <v>3.8302214560403134</v>
      </c>
      <c r="H23" s="38">
        <f>H19/754.1</f>
        <v>10.261928126243204</v>
      </c>
      <c r="I23" s="38">
        <f>I19/754.1</f>
        <v>4.2350351412279545</v>
      </c>
      <c r="J23" s="10">
        <v>4.5600000000000005</v>
      </c>
      <c r="K23" s="38">
        <f>K19/754.1</f>
        <v>4.05496618485612</v>
      </c>
      <c r="L23" s="38">
        <f>L19/754.1</f>
        <v>5.188635459488132</v>
      </c>
      <c r="M23" s="38">
        <f>M19/754.1</f>
        <v>6.233284710250629</v>
      </c>
      <c r="N23" s="10">
        <v>5.44</v>
      </c>
    </row>
    <row r="24" spans="1:14" s="2" customFormat="1" ht="15.75">
      <c r="A24" s="11" t="s">
        <v>44</v>
      </c>
      <c r="B24" s="39"/>
      <c r="C24" s="39"/>
      <c r="D24" s="39"/>
      <c r="E24" s="39"/>
      <c r="F24" s="39"/>
      <c r="G24" s="39"/>
      <c r="H24" s="39"/>
      <c r="I24" s="39"/>
      <c r="J24" s="40">
        <v>396.88</v>
      </c>
      <c r="K24" s="39">
        <v>396.88</v>
      </c>
      <c r="L24" s="39">
        <v>396.88</v>
      </c>
      <c r="M24" s="39">
        <v>396.88</v>
      </c>
      <c r="N24" s="39">
        <f>SUM(J24:M24)</f>
        <v>1587.52</v>
      </c>
    </row>
    <row r="25" spans="1:6" s="2" customFormat="1" ht="15.75">
      <c r="A25" s="6" t="s">
        <v>26</v>
      </c>
      <c r="C25" s="6"/>
      <c r="D25" s="6" t="s">
        <v>19</v>
      </c>
      <c r="E25" s="7"/>
      <c r="F25" s="7"/>
    </row>
    <row r="26" spans="1:12" s="2" customFormat="1" ht="15.75">
      <c r="A26" s="6" t="s">
        <v>20</v>
      </c>
      <c r="C26" s="6"/>
      <c r="D26" s="6" t="s">
        <v>21</v>
      </c>
      <c r="E26" s="7"/>
      <c r="F26" s="7"/>
      <c r="L26" s="2" t="s">
        <v>2</v>
      </c>
    </row>
    <row r="27" spans="1:6" s="2" customFormat="1" ht="15.75">
      <c r="A27" s="6" t="s">
        <v>15</v>
      </c>
      <c r="C27" s="6"/>
      <c r="D27" s="6" t="s">
        <v>16</v>
      </c>
      <c r="E27" s="7"/>
      <c r="F27" s="7"/>
    </row>
    <row r="28" spans="1:8" s="2" customFormat="1" ht="15.75">
      <c r="A28" s="5"/>
      <c r="B28" s="6"/>
      <c r="C28" s="6"/>
      <c r="D28" s="6"/>
      <c r="E28" s="7"/>
      <c r="F28" s="7"/>
      <c r="H28" s="2" t="s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2020-02-26T06:12:08Z</dcterms:modified>
  <cp:category/>
  <cp:version/>
  <cp:contentType/>
  <cp:contentStatus/>
</cp:coreProperties>
</file>