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<sst xmlns="http://schemas.openxmlformats.org/spreadsheetml/2006/main" count="46" uniqueCount="46">
  <si>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 xml:space="preserve">Затраты  по содержанию и ремонту общего имущества </t>
  </si>
  <si>
    <t>жилого дома по адресу п.Крутоярский ул. Приокская д.2-А</t>
  </si>
  <si>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</si>
  <si>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</si>
  <si>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</si>
  <si>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</si>
  <si>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</si>
  <si>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</si>
  <si>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</si>
  <si>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</si>
  <si>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</si>
  <si>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</si>
  <si>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</si>
  <si>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</si>
  <si>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</si>
  <si>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</si>
  <si>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</si>
  <si>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</si>
  <si>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Секриеру В.С.</t>
  </si>
  <si>
    <t>обслуживаемого управляющей компанией ООО "Крутоярсервис-1"</t>
  </si>
  <si>
    <t>Главный бухгалтер</t>
  </si>
  <si>
    <t>Майорова Т.Б.</t>
  </si>
  <si>
    <t>(рублей)</t>
  </si>
  <si>
    <t>3046,5 м2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</si>
  <si>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</si>
  <si>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</si>
  <si>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</si>
  <si>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</si>
  <si>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</si>
  <si>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</si>
  <si>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</si>
  <si>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</si>
  <si>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</si>
  <si>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</si>
  <si>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</si>
  <si>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</si>
  <si>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</si>
  <si>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</si>
  <si>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</si>
  <si>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</si>
  <si>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</si>
  <si>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г.</t>
  </si>
  <si>
    <t>за</t>
  </si>
  <si>
    <t>2019 г.</t>
  </si>
  <si>
    <t>сбор, вывоз и утилизация  ТКО</t>
  </si>
  <si>
    <t xml:space="preserve">ОДН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</si>
</sst>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75" zoomScaleNormal="75" zoomScalePageLayoutView="0" workbookViewId="0" topLeftCell="A1">
      <selection activeCell="B16" sqref="B16"/>
    </sheetView>
  </sheetViews>
  <sheetFormatPr defaultColWidth="9.140625" defaultRowHeight="12.75"/>
  <cols>
    <col min="1" max="1" width="76.140625" style="2" customWidth="1"/>
    <col min="2" max="2" width="12.421875" style="2" customWidth="1"/>
    <col min="3" max="3" width="9.00390625" style="2" customWidth="1"/>
    <col min="4" max="4" width="9.140625" style="2" customWidth="1"/>
    <col min="5" max="5" width="18.7109375" style="2" bestFit="1" customWidth="1"/>
    <col min="6" max="7" width="12.8515625" style="2" bestFit="1" customWidth="1"/>
    <col min="8" max="8" width="11.57421875" style="2" bestFit="1" customWidth="1"/>
    <col min="9" max="12" width="12.8515625" style="2" bestFit="1" customWidth="1"/>
    <col min="13" max="13" width="11.7109375" style="2" customWidth="1"/>
    <col min="14" max="14" width="12.00390625" style="2" bestFit="1" customWidth="1"/>
    <col min="15" max="15" width="10.57421875" style="2" bestFit="1" customWidth="1"/>
    <col min="16" max="16" width="9.7109375" style="2" bestFit="1" customWidth="1"/>
    <col min="17" max="17" width="12.28125" style="2" bestFit="1" customWidth="1"/>
    <col min="18" max="18" width="11.57421875" style="2" bestFit="1" customWidth="1"/>
    <col min="19" max="16384" width="9.140625" style="2" customWidth="1"/>
  </cols>
  <sheetData>
    <row r="1" spans="1:4" ht="15.75">
      <c r="A1" s="1" t="s">
        <v>0</v>
      </c>
      <c r="B1" s="1"/>
      <c r="C1" s="1"/>
      <c r="D1" s="1"/>
    </row>
    <row r="2" spans="1:3" ht="15.75">
      <c r="A2" s="1" t="s">
        <v>1</v>
      </c>
      <c r="B2" s="1"/>
      <c r="C2" s="1"/>
    </row>
    <row r="3" spans="1:11" ht="17.25" customHeight="1" thickBot="1">
      <c r="A3" s="1" t="s">
        <v>19</v>
      </c>
      <c r="B3" s="1"/>
      <c r="C3" s="1"/>
      <c r="F3" s="1" t="s">
        <v>23</v>
      </c>
      <c r="K3" s="2" t="s">
        <v>22</v>
      </c>
    </row>
    <row r="4" spans="1:14" ht="15.75" thickBot="1">
      <c r="A4" s="12"/>
      <c r="B4" s="13"/>
      <c r="C4" s="14"/>
      <c r="D4" s="14"/>
      <c r="E4" s="14">
        <v>2019</v>
      </c>
      <c r="F4" s="14" t="s">
        <v>41</v>
      </c>
      <c r="G4" s="14"/>
      <c r="H4" s="14"/>
      <c r="I4" s="14"/>
      <c r="J4" s="14"/>
      <c r="K4" s="14"/>
      <c r="L4" s="14"/>
      <c r="M4" s="14"/>
      <c r="N4" s="15"/>
    </row>
    <row r="5" spans="1:14" ht="15">
      <c r="A5" s="16" t="s">
        <v>3</v>
      </c>
      <c r="B5" s="17" t="s">
        <v>27</v>
      </c>
      <c r="C5" s="16" t="s">
        <v>28</v>
      </c>
      <c r="D5" s="16" t="s">
        <v>29</v>
      </c>
      <c r="E5" s="16" t="s">
        <v>30</v>
      </c>
      <c r="F5" s="16" t="s">
        <v>31</v>
      </c>
      <c r="G5" s="16" t="s">
        <v>32</v>
      </c>
      <c r="H5" s="16" t="s">
        <v>34</v>
      </c>
      <c r="I5" s="16" t="s">
        <v>35</v>
      </c>
      <c r="J5" s="18" t="s">
        <v>36</v>
      </c>
      <c r="K5" s="16" t="s">
        <v>37</v>
      </c>
      <c r="L5" s="16" t="s">
        <v>38</v>
      </c>
      <c r="M5" s="16" t="s">
        <v>39</v>
      </c>
      <c r="N5" s="16" t="s">
        <v>40</v>
      </c>
    </row>
    <row r="6" spans="1:14" ht="15">
      <c r="A6" s="16"/>
      <c r="B6" s="17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 t="s">
        <v>42</v>
      </c>
    </row>
    <row r="7" spans="1:14" ht="15.75" thickBot="1">
      <c r="A7" s="19"/>
      <c r="B7" s="19"/>
      <c r="C7" s="19"/>
      <c r="D7" s="19"/>
      <c r="E7" s="19"/>
      <c r="F7" s="19"/>
      <c r="G7" s="19"/>
      <c r="H7" s="19"/>
      <c r="I7" s="16"/>
      <c r="J7" s="16"/>
      <c r="K7" s="19"/>
      <c r="L7" s="16"/>
      <c r="M7" s="16"/>
      <c r="N7" s="19" t="s">
        <v>43</v>
      </c>
    </row>
    <row r="8" spans="1:14" ht="16.5" thickBot="1">
      <c r="A8" s="20" t="s">
        <v>44</v>
      </c>
      <c r="B8" s="21">
        <v>9748.8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1">
        <f aca="true" t="shared" si="0" ref="N8:N18">SUM(B8:M8)</f>
        <v>9748.8</v>
      </c>
    </row>
    <row r="9" spans="1:15" ht="15">
      <c r="A9" s="3" t="s">
        <v>4</v>
      </c>
      <c r="B9" s="8">
        <v>1132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166.25</v>
      </c>
      <c r="J9" s="8">
        <v>173.91</v>
      </c>
      <c r="K9" s="8">
        <v>4618.31</v>
      </c>
      <c r="L9" s="8">
        <v>3088.05</v>
      </c>
      <c r="M9" s="8">
        <v>627</v>
      </c>
      <c r="N9" s="8">
        <f t="shared" si="0"/>
        <v>9805.52</v>
      </c>
      <c r="O9" s="2">
        <v>5398.96</v>
      </c>
    </row>
    <row r="10" spans="1:14" ht="15">
      <c r="A10" s="3" t="s">
        <v>5</v>
      </c>
      <c r="B10" s="8">
        <v>364.36</v>
      </c>
      <c r="C10" s="8">
        <v>1887.92</v>
      </c>
      <c r="D10" s="8">
        <v>2009.78</v>
      </c>
      <c r="E10" s="8">
        <v>1667.35</v>
      </c>
      <c r="F10" s="8">
        <v>1988.15</v>
      </c>
      <c r="G10" s="8">
        <v>1814.19</v>
      </c>
      <c r="H10" s="8">
        <v>3752.98</v>
      </c>
      <c r="I10" s="8">
        <v>859.42</v>
      </c>
      <c r="J10" s="8">
        <v>423.16</v>
      </c>
      <c r="K10" s="8">
        <v>1200.93</v>
      </c>
      <c r="L10" s="8">
        <v>1839.17</v>
      </c>
      <c r="M10" s="8">
        <v>3587.86</v>
      </c>
      <c r="N10" s="8">
        <f t="shared" si="0"/>
        <v>21395.27</v>
      </c>
    </row>
    <row r="11" spans="1:14" ht="15">
      <c r="A11" s="3" t="s">
        <v>6</v>
      </c>
      <c r="B11" s="8">
        <v>722.63</v>
      </c>
      <c r="C11" s="8">
        <v>1152.19</v>
      </c>
      <c r="D11" s="8">
        <v>1908.58</v>
      </c>
      <c r="E11" s="8">
        <v>1116.54</v>
      </c>
      <c r="F11" s="8">
        <v>864.9</v>
      </c>
      <c r="G11" s="8">
        <v>1137.26</v>
      </c>
      <c r="H11" s="8">
        <v>866.73</v>
      </c>
      <c r="I11" s="8">
        <v>1241.45</v>
      </c>
      <c r="J11" s="8">
        <v>1846.79</v>
      </c>
      <c r="K11" s="8">
        <v>485.92</v>
      </c>
      <c r="L11" s="8">
        <v>881.96</v>
      </c>
      <c r="M11" s="8">
        <v>2091.12</v>
      </c>
      <c r="N11" s="8">
        <f t="shared" si="0"/>
        <v>14316.07</v>
      </c>
    </row>
    <row r="12" spans="1:14" ht="15">
      <c r="A12" s="3" t="s">
        <v>7</v>
      </c>
      <c r="B12" s="8">
        <v>1298.72</v>
      </c>
      <c r="C12" s="8">
        <v>1344.42</v>
      </c>
      <c r="D12" s="8">
        <v>1381.89</v>
      </c>
      <c r="E12" s="8">
        <v>2824.84</v>
      </c>
      <c r="F12" s="8">
        <v>2840.51</v>
      </c>
      <c r="G12" s="8">
        <v>1052.16</v>
      </c>
      <c r="H12" s="8">
        <v>1262.77</v>
      </c>
      <c r="I12" s="8">
        <v>1353.56</v>
      </c>
      <c r="J12" s="8">
        <v>1262.77</v>
      </c>
      <c r="K12" s="8">
        <v>1343.51</v>
      </c>
      <c r="L12" s="8">
        <v>1310.6</v>
      </c>
      <c r="M12" s="8">
        <v>1556.76</v>
      </c>
      <c r="N12" s="8">
        <f t="shared" si="0"/>
        <v>18832.51</v>
      </c>
    </row>
    <row r="13" spans="1:14" ht="15">
      <c r="A13" s="3" t="s">
        <v>8</v>
      </c>
      <c r="B13" s="8">
        <v>1298.72</v>
      </c>
      <c r="C13" s="8">
        <v>1344.42</v>
      </c>
      <c r="D13" s="8">
        <v>1381.89</v>
      </c>
      <c r="E13" s="8">
        <v>1306.64</v>
      </c>
      <c r="F13" s="8">
        <v>1661.56</v>
      </c>
      <c r="G13" s="8">
        <v>816.16</v>
      </c>
      <c r="H13" s="8">
        <v>1262.77</v>
      </c>
      <c r="I13" s="8">
        <v>1353.56</v>
      </c>
      <c r="J13" s="8">
        <v>1262.77</v>
      </c>
      <c r="K13" s="8">
        <v>1343.51</v>
      </c>
      <c r="L13" s="8">
        <v>1310.6</v>
      </c>
      <c r="M13" s="8">
        <v>1612.51</v>
      </c>
      <c r="N13" s="8">
        <f t="shared" si="0"/>
        <v>15955.110000000002</v>
      </c>
    </row>
    <row r="14" spans="1:14" ht="15">
      <c r="A14" s="3" t="s">
        <v>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15960</v>
      </c>
      <c r="L14" s="8">
        <v>0</v>
      </c>
      <c r="M14" s="8">
        <v>0</v>
      </c>
      <c r="N14" s="8">
        <f t="shared" si="0"/>
        <v>15960</v>
      </c>
    </row>
    <row r="15" spans="1:14" ht="15">
      <c r="A15" s="3" t="s">
        <v>24</v>
      </c>
      <c r="B15" s="8">
        <v>0</v>
      </c>
      <c r="C15" s="8">
        <v>0</v>
      </c>
      <c r="D15" s="8">
        <v>0</v>
      </c>
      <c r="E15" s="8">
        <v>2250</v>
      </c>
      <c r="F15" s="8">
        <v>0</v>
      </c>
      <c r="G15" s="8">
        <v>0</v>
      </c>
      <c r="H15" s="8">
        <v>0</v>
      </c>
      <c r="I15" s="8">
        <v>1200</v>
      </c>
      <c r="J15" s="8">
        <v>0</v>
      </c>
      <c r="K15" s="8">
        <v>0</v>
      </c>
      <c r="L15" s="8">
        <v>0</v>
      </c>
      <c r="M15" s="8">
        <v>1500</v>
      </c>
      <c r="N15" s="8">
        <f t="shared" si="0"/>
        <v>4950</v>
      </c>
    </row>
    <row r="16" spans="1:14" ht="15">
      <c r="A16" s="3" t="s">
        <v>10</v>
      </c>
      <c r="B16" s="8">
        <v>5901.07</v>
      </c>
      <c r="C16" s="8">
        <v>5617.44</v>
      </c>
      <c r="D16" s="8">
        <v>5843.19</v>
      </c>
      <c r="E16" s="8">
        <v>5504.72</v>
      </c>
      <c r="F16" s="8">
        <v>5733.82</v>
      </c>
      <c r="G16" s="8">
        <v>5810.28</v>
      </c>
      <c r="H16" s="8">
        <v>5969.01</v>
      </c>
      <c r="I16" s="8">
        <v>5799.32</v>
      </c>
      <c r="J16" s="8">
        <v>5799.32</v>
      </c>
      <c r="K16" s="8">
        <v>5946.77</v>
      </c>
      <c r="L16" s="8">
        <v>7632.7</v>
      </c>
      <c r="M16" s="8">
        <v>7811.84</v>
      </c>
      <c r="N16" s="8">
        <f t="shared" si="0"/>
        <v>73369.48</v>
      </c>
    </row>
    <row r="17" spans="1:14" ht="15">
      <c r="A17" s="4" t="s">
        <v>25</v>
      </c>
      <c r="B17" s="8">
        <v>664.75</v>
      </c>
      <c r="C17" s="8">
        <v>828.95</v>
      </c>
      <c r="D17" s="8">
        <v>1061.71</v>
      </c>
      <c r="E17" s="8">
        <v>687.29</v>
      </c>
      <c r="F17" s="8">
        <v>892.32</v>
      </c>
      <c r="G17" s="8">
        <v>800.92</v>
      </c>
      <c r="H17" s="8">
        <v>941.98</v>
      </c>
      <c r="I17" s="8">
        <v>1581.13</v>
      </c>
      <c r="J17" s="8">
        <v>509.07</v>
      </c>
      <c r="K17" s="8">
        <v>569.7</v>
      </c>
      <c r="L17" s="8">
        <v>1747.17</v>
      </c>
      <c r="M17" s="8">
        <v>837.18</v>
      </c>
      <c r="N17" s="8">
        <f t="shared" si="0"/>
        <v>11122.17</v>
      </c>
    </row>
    <row r="18" spans="1:14" ht="15">
      <c r="A18" s="4" t="s">
        <v>17</v>
      </c>
      <c r="B18" s="8">
        <v>1485.62</v>
      </c>
      <c r="C18" s="8">
        <v>1332.35</v>
      </c>
      <c r="D18" s="8">
        <v>1476.72</v>
      </c>
      <c r="E18" s="8">
        <v>885.39</v>
      </c>
      <c r="F18" s="8">
        <v>1405.85</v>
      </c>
      <c r="G18" s="8">
        <v>1072.25</v>
      </c>
      <c r="H18" s="8">
        <v>1305.95</v>
      </c>
      <c r="I18" s="8">
        <v>1023.11</v>
      </c>
      <c r="J18" s="8">
        <v>1339.52</v>
      </c>
      <c r="K18" s="8">
        <v>685.67</v>
      </c>
      <c r="L18" s="8">
        <v>770.33</v>
      </c>
      <c r="M18" s="8">
        <v>883.79</v>
      </c>
      <c r="N18" s="8">
        <f t="shared" si="0"/>
        <v>13666.550000000003</v>
      </c>
    </row>
    <row r="19" spans="1:14" ht="15.75">
      <c r="A19" s="3" t="s">
        <v>11</v>
      </c>
      <c r="B19" s="9">
        <f aca="true" t="shared" si="1" ref="B19:N19">SUM(B8:B18)</f>
        <v>22616.669999999995</v>
      </c>
      <c r="C19" s="9">
        <f t="shared" si="1"/>
        <v>13507.69</v>
      </c>
      <c r="D19" s="9">
        <f t="shared" si="1"/>
        <v>15063.76</v>
      </c>
      <c r="E19" s="9">
        <f t="shared" si="1"/>
        <v>16242.77</v>
      </c>
      <c r="F19" s="9">
        <f t="shared" si="1"/>
        <v>15387.11</v>
      </c>
      <c r="G19" s="9">
        <f t="shared" si="1"/>
        <v>12503.22</v>
      </c>
      <c r="H19" s="9">
        <f t="shared" si="1"/>
        <v>15362.19</v>
      </c>
      <c r="I19" s="9">
        <f t="shared" si="1"/>
        <v>14577.8</v>
      </c>
      <c r="J19" s="9">
        <f t="shared" si="1"/>
        <v>12617.31</v>
      </c>
      <c r="K19" s="9">
        <f t="shared" si="1"/>
        <v>32154.32</v>
      </c>
      <c r="L19" s="9">
        <f t="shared" si="1"/>
        <v>18580.58</v>
      </c>
      <c r="M19" s="9">
        <f t="shared" si="1"/>
        <v>20508.06</v>
      </c>
      <c r="N19" s="9">
        <f t="shared" si="1"/>
        <v>209121.48000000004</v>
      </c>
    </row>
    <row r="20" spans="1:14" ht="15.75">
      <c r="A20" s="10" t="s">
        <v>12</v>
      </c>
      <c r="B20" s="8">
        <v>29002.7</v>
      </c>
      <c r="C20" s="8">
        <v>19253.9</v>
      </c>
      <c r="D20" s="8">
        <v>19253.9</v>
      </c>
      <c r="E20" s="8">
        <v>19253.9</v>
      </c>
      <c r="F20" s="8">
        <v>19253.9</v>
      </c>
      <c r="G20" s="8">
        <v>19253.9</v>
      </c>
      <c r="H20" s="22">
        <v>19650.05</v>
      </c>
      <c r="I20" s="8">
        <v>19650.02</v>
      </c>
      <c r="J20" s="8">
        <v>21173.31</v>
      </c>
      <c r="K20" s="8">
        <v>-11944.41</v>
      </c>
      <c r="L20" s="8">
        <v>21173.31</v>
      </c>
      <c r="M20" s="8">
        <v>-19521.23</v>
      </c>
      <c r="N20" s="8">
        <f>SUM(B20:M20)</f>
        <v>175453.24999999994</v>
      </c>
    </row>
    <row r="21" spans="1:14" ht="15.75">
      <c r="A21" s="10" t="s">
        <v>13</v>
      </c>
      <c r="B21" s="8">
        <v>24760.28</v>
      </c>
      <c r="C21" s="8">
        <v>22205.89</v>
      </c>
      <c r="D21" s="8">
        <v>24611.94</v>
      </c>
      <c r="E21" s="8">
        <v>14756.42</v>
      </c>
      <c r="F21" s="8">
        <v>23430.9</v>
      </c>
      <c r="G21" s="8">
        <v>17870.75</v>
      </c>
      <c r="H21" s="8">
        <v>21765.89</v>
      </c>
      <c r="I21" s="8">
        <v>17051.86</v>
      </c>
      <c r="J21" s="8">
        <v>22325.39</v>
      </c>
      <c r="K21" s="8">
        <v>11427.88</v>
      </c>
      <c r="L21" s="8">
        <v>12838.91</v>
      </c>
      <c r="M21" s="8">
        <v>14729.84</v>
      </c>
      <c r="N21" s="8">
        <f>SUM(B21:M21)</f>
        <v>227775.95</v>
      </c>
    </row>
    <row r="22" spans="1:14" ht="15.75">
      <c r="A22" s="10" t="s">
        <v>14</v>
      </c>
      <c r="B22" s="8">
        <v>104609.67</v>
      </c>
      <c r="C22" s="8">
        <v>101657.68</v>
      </c>
      <c r="D22" s="8">
        <v>96299.64</v>
      </c>
      <c r="E22" s="8">
        <v>100797.12</v>
      </c>
      <c r="F22" s="8">
        <v>96620.12</v>
      </c>
      <c r="G22" s="8">
        <v>98003.27</v>
      </c>
      <c r="H22" s="8">
        <v>95887.43</v>
      </c>
      <c r="I22" s="8">
        <v>98485.59</v>
      </c>
      <c r="J22" s="8">
        <v>99271.27</v>
      </c>
      <c r="K22" s="8">
        <v>75898.98</v>
      </c>
      <c r="L22" s="8">
        <v>84233.38</v>
      </c>
      <c r="M22" s="8">
        <v>49982.31</v>
      </c>
      <c r="N22" s="8">
        <v>49982.31</v>
      </c>
    </row>
    <row r="23" spans="1:14" ht="15.75">
      <c r="A23" s="10" t="s">
        <v>33</v>
      </c>
      <c r="B23" s="11">
        <f aca="true" t="shared" si="2" ref="B23:M23">B19/3046.5</f>
        <v>7.4238207779418985</v>
      </c>
      <c r="C23" s="11">
        <f t="shared" si="2"/>
        <v>4.433838831445922</v>
      </c>
      <c r="D23" s="11">
        <f t="shared" si="2"/>
        <v>4.9446118496635485</v>
      </c>
      <c r="E23" s="11">
        <f t="shared" si="2"/>
        <v>5.331616609223699</v>
      </c>
      <c r="F23" s="11">
        <f t="shared" si="2"/>
        <v>5.050750041030692</v>
      </c>
      <c r="G23" s="11">
        <f t="shared" si="2"/>
        <v>4.1041260462826195</v>
      </c>
      <c r="H23" s="11">
        <f t="shared" si="2"/>
        <v>5.042570162481536</v>
      </c>
      <c r="I23" s="11">
        <f t="shared" si="2"/>
        <v>4.785097653044477</v>
      </c>
      <c r="J23" s="11">
        <f t="shared" si="2"/>
        <v>4.141575578532742</v>
      </c>
      <c r="K23" s="11">
        <f t="shared" si="2"/>
        <v>10.554511734777613</v>
      </c>
      <c r="L23" s="11">
        <f t="shared" si="2"/>
        <v>6.098992286230101</v>
      </c>
      <c r="M23" s="11">
        <f t="shared" si="2"/>
        <v>6.731678975873955</v>
      </c>
      <c r="N23" s="11">
        <f>N19/3046.5/12</f>
        <v>5.7202658788774015</v>
      </c>
    </row>
    <row r="24" spans="1:14" ht="15.75">
      <c r="A24" s="10" t="s">
        <v>45</v>
      </c>
      <c r="B24" s="11"/>
      <c r="C24" s="11"/>
      <c r="D24" s="11"/>
      <c r="E24" s="11"/>
      <c r="F24" s="11"/>
      <c r="G24" s="11"/>
      <c r="H24" s="11"/>
      <c r="I24" s="11"/>
      <c r="J24" s="24">
        <v>1534.04</v>
      </c>
      <c r="K24" s="11">
        <v>1534.04</v>
      </c>
      <c r="L24" s="11">
        <v>1534.04</v>
      </c>
      <c r="M24" s="11">
        <v>1534.04</v>
      </c>
      <c r="N24" s="11">
        <f>SUM(J24:M24)</f>
        <v>6136.16</v>
      </c>
    </row>
    <row r="25" spans="1:6" ht="15.75">
      <c r="A25" s="6" t="s">
        <v>26</v>
      </c>
      <c r="C25" s="6"/>
      <c r="D25" s="6" t="s">
        <v>18</v>
      </c>
      <c r="E25" s="7"/>
      <c r="F25" s="7"/>
    </row>
    <row r="26" spans="1:12" ht="15.75">
      <c r="A26" s="6" t="s">
        <v>20</v>
      </c>
      <c r="C26" s="6"/>
      <c r="D26" s="6" t="s">
        <v>21</v>
      </c>
      <c r="E26" s="7"/>
      <c r="F26" s="7"/>
      <c r="L26" s="2" t="s">
        <v>2</v>
      </c>
    </row>
    <row r="27" spans="1:6" ht="15.75">
      <c r="A27" s="6" t="s">
        <v>15</v>
      </c>
      <c r="C27" s="6"/>
      <c r="D27" s="6" t="s">
        <v>16</v>
      </c>
      <c r="E27" s="7"/>
      <c r="F27" s="7"/>
    </row>
    <row r="28" spans="1:6" ht="15.75">
      <c r="A28" s="5"/>
      <c r="B28" s="6"/>
      <c r="C28" s="6"/>
      <c r="D28" s="6"/>
      <c r="E28" s="7"/>
      <c r="F28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2020-02-26T06:09:46Z</dcterms:modified>
  <cp:category/>
  <cp:version/>
  <cp:contentType/>
  <cp:contentStatus/>
</cp:coreProperties>
</file>