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<sst xmlns="http://schemas.openxmlformats.org/spreadsheetml/2006/main" count="46" uniqueCount="45">
  <si>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Затраты  по содержанию и ремонту общего имущества </t>
  </si>
  <si>
    <t>жилого дома по адресу п.Крутоярский ул. Приокская д.6</t>
  </si>
  <si>
    <t>обслуживаемого управляющей компанией ООО "Крутоярсервис-1"</t>
  </si>
  <si>
    <t>1502,6 м2</t>
  </si>
  <si>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</si>
  <si>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</si>
  <si>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</si>
  <si>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</si>
  <si>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</si>
  <si>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</si>
  <si>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</si>
  <si>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</si>
  <si>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</si>
  <si>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</si>
  <si>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</si>
  <si>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</si>
  <si>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</si>
  <si>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</si>
  <si>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</si>
  <si>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</si>
  <si>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</si>
  <si>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</si>
  <si>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</si>
  <si>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</si>
  <si>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</si>
  <si>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</si>
  <si>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</si>
  <si>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</si>
  <si>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</si>
  <si>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</si>
  <si>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</si>
  <si>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</si>
  <si>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</si>
  <si>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</si>
  <si>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</si>
  <si>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</si>
  <si>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</si>
  <si>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</si>
  <si>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</si>
  <si>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</si>
  <si>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</si>
  <si>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</si>
  <si>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2019 г.</t>
  </si>
  <si>
    <t>сбор, вывоз и утилизация  ТКО</t>
  </si>
  <si>
    <t xml:space="preserve">ОДН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</si>
</sst>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0" xfId="0" applyFont="1" applyAlignment="1">
      <alignment horizontal="left"/>
    </xf>
    <xf numFmtId="188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2" fontId="1" fillId="0" borderId="3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O15" sqref="O15"/>
    </sheetView>
  </sheetViews>
  <sheetFormatPr defaultColWidth="9.140625" defaultRowHeight="12.75"/>
  <cols>
    <col min="1" max="1" width="74.00390625" style="0" customWidth="1"/>
    <col min="2" max="2" width="12.28125" style="0" customWidth="1"/>
    <col min="3" max="3" width="12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10.00390625" style="0" customWidth="1"/>
    <col min="14" max="14" width="13.28125" style="0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3</v>
      </c>
      <c r="K3" s="2" t="s">
        <v>20</v>
      </c>
    </row>
    <row r="4" spans="1:14" s="2" customFormat="1" ht="15.75" thickBot="1">
      <c r="A4" s="13"/>
      <c r="B4" s="14"/>
      <c r="C4" s="15" t="s">
        <v>42</v>
      </c>
      <c r="D4" s="16"/>
      <c r="E4" s="16"/>
      <c r="F4" s="16"/>
      <c r="G4" s="16"/>
      <c r="H4" s="16"/>
      <c r="I4" s="26"/>
      <c r="J4" s="26"/>
      <c r="K4" s="26"/>
      <c r="L4" s="26"/>
      <c r="M4" s="26"/>
      <c r="N4" s="17"/>
    </row>
    <row r="5" spans="1:14" s="2" customFormat="1" ht="15">
      <c r="A5" s="18" t="s">
        <v>5</v>
      </c>
      <c r="B5" s="19" t="s">
        <v>27</v>
      </c>
      <c r="C5" s="19" t="s">
        <v>28</v>
      </c>
      <c r="D5" s="18" t="s">
        <v>29</v>
      </c>
      <c r="E5" s="18" t="s">
        <v>30</v>
      </c>
      <c r="F5" s="18" t="s">
        <v>31</v>
      </c>
      <c r="G5" s="18" t="s">
        <v>32</v>
      </c>
      <c r="H5" s="22" t="s">
        <v>34</v>
      </c>
      <c r="I5" s="27" t="s">
        <v>35</v>
      </c>
      <c r="J5" s="28" t="s">
        <v>36</v>
      </c>
      <c r="K5" s="29" t="s">
        <v>37</v>
      </c>
      <c r="L5" s="29" t="s">
        <v>38</v>
      </c>
      <c r="M5" s="30" t="s">
        <v>39</v>
      </c>
      <c r="N5" s="24" t="s">
        <v>40</v>
      </c>
    </row>
    <row r="6" spans="1:14" s="2" customFormat="1" ht="15">
      <c r="A6" s="18"/>
      <c r="B6" s="19"/>
      <c r="C6" s="19"/>
      <c r="D6" s="18"/>
      <c r="E6" s="18"/>
      <c r="F6" s="18"/>
      <c r="G6" s="18"/>
      <c r="H6" s="22"/>
      <c r="I6" s="31"/>
      <c r="J6" s="18"/>
      <c r="K6" s="18"/>
      <c r="L6" s="18"/>
      <c r="M6" s="32"/>
      <c r="N6" s="24" t="s">
        <v>41</v>
      </c>
    </row>
    <row r="7" spans="1:14" s="2" customFormat="1" ht="15.75" thickBot="1">
      <c r="A7" s="20"/>
      <c r="B7" s="20"/>
      <c r="C7" s="21"/>
      <c r="D7" s="20"/>
      <c r="E7" s="20"/>
      <c r="F7" s="20"/>
      <c r="G7" s="20"/>
      <c r="H7" s="23"/>
      <c r="I7" s="33"/>
      <c r="J7" s="34"/>
      <c r="K7" s="34"/>
      <c r="L7" s="34"/>
      <c r="M7" s="35"/>
      <c r="N7" s="25" t="s">
        <v>42</v>
      </c>
    </row>
    <row r="8" spans="1:14" s="2" customFormat="1" ht="16.5" thickBot="1">
      <c r="A8" s="36" t="s">
        <v>43</v>
      </c>
      <c r="B8" s="21">
        <v>4808.32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21">
        <f aca="true" t="shared" si="0" ref="N8:N18">SUM(B8:M8)</f>
        <v>4808.32</v>
      </c>
    </row>
    <row r="9" spans="1:14" s="2" customFormat="1" ht="15">
      <c r="A9" s="4" t="s">
        <v>6</v>
      </c>
      <c r="B9" s="9">
        <v>0</v>
      </c>
      <c r="C9" s="9">
        <v>0</v>
      </c>
      <c r="D9" s="9">
        <v>0</v>
      </c>
      <c r="E9" s="9">
        <v>863.95</v>
      </c>
      <c r="F9" s="9">
        <v>0</v>
      </c>
      <c r="G9" s="9">
        <v>0</v>
      </c>
      <c r="H9" s="8">
        <v>0</v>
      </c>
      <c r="I9" s="37">
        <v>108.71</v>
      </c>
      <c r="J9" s="37">
        <v>179.55</v>
      </c>
      <c r="K9" s="37">
        <v>147.35</v>
      </c>
      <c r="L9" s="37">
        <v>185.22</v>
      </c>
      <c r="M9" s="37">
        <v>0</v>
      </c>
      <c r="N9" s="8">
        <f t="shared" si="0"/>
        <v>1484.78</v>
      </c>
    </row>
    <row r="10" spans="1:14" s="2" customFormat="1" ht="15">
      <c r="A10" s="4" t="s">
        <v>7</v>
      </c>
      <c r="B10" s="8">
        <v>179.71</v>
      </c>
      <c r="C10" s="8">
        <v>931.16</v>
      </c>
      <c r="D10" s="8">
        <v>991.27</v>
      </c>
      <c r="E10" s="8">
        <v>822.37</v>
      </c>
      <c r="F10" s="8">
        <v>980.6</v>
      </c>
      <c r="G10" s="8">
        <v>894.8</v>
      </c>
      <c r="H10" s="8">
        <v>1851.05</v>
      </c>
      <c r="I10" s="8">
        <v>423.88</v>
      </c>
      <c r="J10" s="8">
        <v>208.71</v>
      </c>
      <c r="K10" s="8">
        <v>592.32</v>
      </c>
      <c r="L10" s="8">
        <v>907.12</v>
      </c>
      <c r="M10" s="8">
        <v>1769.61</v>
      </c>
      <c r="N10" s="8">
        <f t="shared" si="0"/>
        <v>10552.6</v>
      </c>
    </row>
    <row r="11" spans="1:14" s="2" customFormat="1" ht="15">
      <c r="A11" s="4" t="s">
        <v>8</v>
      </c>
      <c r="B11" s="8">
        <v>356.42</v>
      </c>
      <c r="C11" s="38">
        <v>568.28</v>
      </c>
      <c r="D11" s="8">
        <v>573.84</v>
      </c>
      <c r="E11" s="8">
        <v>550.7</v>
      </c>
      <c r="F11" s="8">
        <v>426.59</v>
      </c>
      <c r="G11" s="8">
        <v>560.92</v>
      </c>
      <c r="H11" s="8">
        <v>427.49</v>
      </c>
      <c r="I11" s="8">
        <v>612.31</v>
      </c>
      <c r="J11" s="8">
        <v>910.88</v>
      </c>
      <c r="K11" s="8">
        <v>707.01</v>
      </c>
      <c r="L11" s="8">
        <v>1299</v>
      </c>
      <c r="M11" s="8">
        <v>1031.38</v>
      </c>
      <c r="N11" s="8">
        <f t="shared" si="0"/>
        <v>8024.82</v>
      </c>
    </row>
    <row r="12" spans="1:14" s="2" customFormat="1" ht="15">
      <c r="A12" s="4" t="s">
        <v>9</v>
      </c>
      <c r="B12" s="8">
        <v>640.56</v>
      </c>
      <c r="C12" s="8">
        <v>663.1</v>
      </c>
      <c r="D12" s="8">
        <v>681.58</v>
      </c>
      <c r="E12" s="8">
        <v>644.47</v>
      </c>
      <c r="F12" s="8">
        <v>819.52</v>
      </c>
      <c r="G12" s="8">
        <v>402.55</v>
      </c>
      <c r="H12" s="8">
        <v>622.83</v>
      </c>
      <c r="I12" s="8">
        <v>667.61</v>
      </c>
      <c r="J12" s="8">
        <v>622.83</v>
      </c>
      <c r="K12" s="8">
        <v>662.65</v>
      </c>
      <c r="L12" s="8">
        <v>646.42</v>
      </c>
      <c r="M12" s="8">
        <v>767.83</v>
      </c>
      <c r="N12" s="8">
        <f t="shared" si="0"/>
        <v>7841.95</v>
      </c>
    </row>
    <row r="13" spans="1:14" s="2" customFormat="1" ht="15">
      <c r="A13" s="4" t="s">
        <v>10</v>
      </c>
      <c r="B13" s="8">
        <v>640.56</v>
      </c>
      <c r="C13" s="8">
        <v>663.1</v>
      </c>
      <c r="D13" s="8">
        <v>681.58</v>
      </c>
      <c r="E13" s="8">
        <v>644.47</v>
      </c>
      <c r="F13" s="8">
        <v>819.52</v>
      </c>
      <c r="G13" s="8">
        <v>402.55</v>
      </c>
      <c r="H13" s="8">
        <v>622.83</v>
      </c>
      <c r="I13" s="8">
        <v>667.61</v>
      </c>
      <c r="J13" s="8">
        <v>622.83</v>
      </c>
      <c r="K13" s="8">
        <v>662.65</v>
      </c>
      <c r="L13" s="8">
        <v>646.42</v>
      </c>
      <c r="M13" s="8">
        <v>795.33</v>
      </c>
      <c r="N13" s="8">
        <f t="shared" si="0"/>
        <v>7869.45</v>
      </c>
    </row>
    <row r="14" spans="1:14" s="2" customFormat="1" ht="15">
      <c r="A14" s="4" t="s">
        <v>11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7600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7600</v>
      </c>
    </row>
    <row r="15" spans="1:14" s="2" customFormat="1" ht="15">
      <c r="A15" s="4" t="s">
        <v>24</v>
      </c>
      <c r="B15" s="8">
        <v>0</v>
      </c>
      <c r="C15" s="8">
        <v>0</v>
      </c>
      <c r="D15" s="8">
        <v>0</v>
      </c>
      <c r="E15" s="8">
        <v>1050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1050</v>
      </c>
    </row>
    <row r="16" spans="1:14" s="2" customFormat="1" ht="15">
      <c r="A16" s="4" t="s">
        <v>12</v>
      </c>
      <c r="B16" s="8">
        <v>2910.54</v>
      </c>
      <c r="C16" s="8">
        <v>2770.64</v>
      </c>
      <c r="D16" s="8">
        <v>2881.99</v>
      </c>
      <c r="E16" s="8">
        <v>2715.05</v>
      </c>
      <c r="F16" s="8">
        <v>2828.04</v>
      </c>
      <c r="G16" s="8">
        <v>2865.76</v>
      </c>
      <c r="H16" s="8">
        <v>2944.04</v>
      </c>
      <c r="I16" s="8">
        <v>2860.35</v>
      </c>
      <c r="J16" s="8">
        <v>2860.35</v>
      </c>
      <c r="K16" s="8">
        <v>2933.08</v>
      </c>
      <c r="L16" s="8">
        <v>3764.61</v>
      </c>
      <c r="M16" s="8">
        <v>3852.97</v>
      </c>
      <c r="N16" s="8">
        <f t="shared" si="0"/>
        <v>36187.420000000006</v>
      </c>
    </row>
    <row r="17" spans="1:14" s="2" customFormat="1" ht="15">
      <c r="A17" s="3" t="s">
        <v>25</v>
      </c>
      <c r="B17" s="8">
        <v>327.87</v>
      </c>
      <c r="C17" s="8">
        <v>408.86</v>
      </c>
      <c r="D17" s="8">
        <v>523.66</v>
      </c>
      <c r="E17" s="8">
        <v>338.99</v>
      </c>
      <c r="F17" s="8">
        <v>440.11</v>
      </c>
      <c r="G17" s="8">
        <v>395.03</v>
      </c>
      <c r="H17" s="8">
        <v>464.6</v>
      </c>
      <c r="I17" s="8">
        <v>779.85</v>
      </c>
      <c r="J17" s="8">
        <v>251.08</v>
      </c>
      <c r="K17" s="8">
        <v>280.99</v>
      </c>
      <c r="L17" s="8">
        <v>861.74</v>
      </c>
      <c r="M17" s="8">
        <v>412.91</v>
      </c>
      <c r="N17" s="8">
        <f t="shared" si="0"/>
        <v>5485.689999999999</v>
      </c>
    </row>
    <row r="18" spans="1:14" s="2" customFormat="1" ht="15">
      <c r="A18" s="3" t="s">
        <v>19</v>
      </c>
      <c r="B18" s="8">
        <v>500.84</v>
      </c>
      <c r="C18" s="8">
        <v>525.92</v>
      </c>
      <c r="D18" s="8">
        <v>84.19</v>
      </c>
      <c r="E18" s="8">
        <v>363.35</v>
      </c>
      <c r="F18" s="8">
        <v>203.13</v>
      </c>
      <c r="G18" s="8">
        <v>556.97</v>
      </c>
      <c r="H18" s="8">
        <v>335.32</v>
      </c>
      <c r="I18" s="8">
        <v>475.91</v>
      </c>
      <c r="J18" s="8">
        <v>417.44</v>
      </c>
      <c r="K18" s="8">
        <v>424.47</v>
      </c>
      <c r="L18" s="8">
        <v>457.51</v>
      </c>
      <c r="M18" s="8">
        <v>763.54</v>
      </c>
      <c r="N18" s="8">
        <f t="shared" si="0"/>
        <v>5108.590000000001</v>
      </c>
    </row>
    <row r="19" spans="1:14" s="2" customFormat="1" ht="15.75">
      <c r="A19" s="4" t="s">
        <v>13</v>
      </c>
      <c r="B19" s="10">
        <f aca="true" t="shared" si="1" ref="B19:N19">SUM(B8:B18)</f>
        <v>10364.820000000002</v>
      </c>
      <c r="C19" s="10">
        <f t="shared" si="1"/>
        <v>6531.0599999999995</v>
      </c>
      <c r="D19" s="10">
        <f t="shared" si="1"/>
        <v>6418.11</v>
      </c>
      <c r="E19" s="10">
        <f t="shared" si="1"/>
        <v>7993.350000000001</v>
      </c>
      <c r="F19" s="10">
        <f t="shared" si="1"/>
        <v>6517.51</v>
      </c>
      <c r="G19" s="10">
        <f t="shared" si="1"/>
        <v>6078.58</v>
      </c>
      <c r="H19" s="10">
        <f t="shared" si="1"/>
        <v>14868.160000000002</v>
      </c>
      <c r="I19" s="10">
        <f t="shared" si="1"/>
        <v>6596.2300000000005</v>
      </c>
      <c r="J19" s="10">
        <f t="shared" si="1"/>
        <v>6073.669999999999</v>
      </c>
      <c r="K19" s="10">
        <f t="shared" si="1"/>
        <v>6410.5199999999995</v>
      </c>
      <c r="L19" s="10">
        <f t="shared" si="1"/>
        <v>8768.04</v>
      </c>
      <c r="M19" s="10">
        <f t="shared" si="1"/>
        <v>9393.57</v>
      </c>
      <c r="N19" s="10">
        <f t="shared" si="1"/>
        <v>96013.62</v>
      </c>
    </row>
    <row r="20" spans="1:14" s="2" customFormat="1" ht="15.75">
      <c r="A20" s="11" t="s">
        <v>14</v>
      </c>
      <c r="B20" s="8">
        <v>13989.22</v>
      </c>
      <c r="C20" s="8">
        <v>9180.91</v>
      </c>
      <c r="D20" s="8">
        <v>-12381.45</v>
      </c>
      <c r="E20" s="8">
        <v>9180.91</v>
      </c>
      <c r="F20" s="8">
        <v>9180.91</v>
      </c>
      <c r="G20" s="8">
        <v>9180.91</v>
      </c>
      <c r="H20" s="8">
        <v>9361.21</v>
      </c>
      <c r="I20" s="8">
        <v>9361.21</v>
      </c>
      <c r="J20" s="8">
        <v>10142.6</v>
      </c>
      <c r="K20" s="8">
        <v>10142.6</v>
      </c>
      <c r="L20" s="8">
        <v>10142.6</v>
      </c>
      <c r="M20" s="8">
        <v>10142.6</v>
      </c>
      <c r="N20" s="8">
        <f>SUM(B20:M20)</f>
        <v>97624.23000000001</v>
      </c>
    </row>
    <row r="21" spans="1:14" s="2" customFormat="1" ht="15.75">
      <c r="A21" s="11" t="s">
        <v>15</v>
      </c>
      <c r="B21" s="8">
        <v>8347.36</v>
      </c>
      <c r="C21" s="8">
        <v>8765.32</v>
      </c>
      <c r="D21" s="8">
        <v>1403.12</v>
      </c>
      <c r="E21" s="8">
        <v>6055.83</v>
      </c>
      <c r="F21" s="8">
        <v>3385.55</v>
      </c>
      <c r="G21" s="8">
        <v>9282.87</v>
      </c>
      <c r="H21" s="8">
        <v>5588.64</v>
      </c>
      <c r="I21" s="8">
        <v>7931.78</v>
      </c>
      <c r="J21" s="8">
        <v>6957.27</v>
      </c>
      <c r="K21" s="8">
        <v>7074.47</v>
      </c>
      <c r="L21" s="8">
        <v>7625.18</v>
      </c>
      <c r="M21" s="8">
        <v>12725.61</v>
      </c>
      <c r="N21" s="8">
        <f>SUM(B21:M21)</f>
        <v>85142.99999999999</v>
      </c>
    </row>
    <row r="22" spans="1:14" s="2" customFormat="1" ht="15.75">
      <c r="A22" s="11" t="s">
        <v>16</v>
      </c>
      <c r="B22" s="12">
        <v>43633.87</v>
      </c>
      <c r="C22" s="8">
        <v>44049.46</v>
      </c>
      <c r="D22" s="8">
        <v>30264.89</v>
      </c>
      <c r="E22" s="8">
        <v>33389.97</v>
      </c>
      <c r="F22" s="8">
        <v>39185.33</v>
      </c>
      <c r="G22" s="8">
        <v>39083.37</v>
      </c>
      <c r="H22" s="8">
        <v>42855.94</v>
      </c>
      <c r="I22" s="8">
        <v>44285.37</v>
      </c>
      <c r="J22" s="8">
        <v>50220.99</v>
      </c>
      <c r="K22" s="8">
        <v>53289.12</v>
      </c>
      <c r="L22" s="8">
        <v>55806.54</v>
      </c>
      <c r="M22" s="8">
        <v>53223.53</v>
      </c>
      <c r="N22" s="12">
        <v>53223.53</v>
      </c>
    </row>
    <row r="23" spans="1:14" s="2" customFormat="1" ht="15.75">
      <c r="A23" s="11" t="s">
        <v>33</v>
      </c>
      <c r="B23" s="39">
        <f>B19/1502.6</f>
        <v>6.897923599094904</v>
      </c>
      <c r="C23" s="39">
        <f>C19/1502.6</f>
        <v>4.346506056169306</v>
      </c>
      <c r="D23" s="10">
        <v>4.27</v>
      </c>
      <c r="E23" s="39">
        <f>E19/1502.6</f>
        <v>5.319679222680688</v>
      </c>
      <c r="F23" s="39">
        <f>F19/1502.6</f>
        <v>4.337488353520564</v>
      </c>
      <c r="G23" s="39">
        <f>G19/1502.6</f>
        <v>4.045374683881272</v>
      </c>
      <c r="H23" s="39">
        <f>H19/1502.6</f>
        <v>9.894955410621591</v>
      </c>
      <c r="I23" s="10">
        <v>4.39</v>
      </c>
      <c r="J23" s="10">
        <v>4.5600000000000005</v>
      </c>
      <c r="K23" s="40">
        <f>K19/1502.6</f>
        <v>4.266285105816585</v>
      </c>
      <c r="L23" s="39">
        <f>L19/1502.6</f>
        <v>5.835245574337815</v>
      </c>
      <c r="M23" s="39">
        <f>M19/1502.6</f>
        <v>6.251543990416612</v>
      </c>
      <c r="N23" s="10">
        <v>5.37</v>
      </c>
    </row>
    <row r="24" spans="1:14" s="2" customFormat="1" ht="15.75">
      <c r="A24" s="11" t="s">
        <v>44</v>
      </c>
      <c r="B24" s="40"/>
      <c r="C24" s="40"/>
      <c r="D24" s="40"/>
      <c r="E24" s="40"/>
      <c r="F24" s="40"/>
      <c r="G24" s="40"/>
      <c r="H24" s="40"/>
      <c r="I24" s="40"/>
      <c r="J24" s="41">
        <v>786.45</v>
      </c>
      <c r="K24" s="40">
        <v>786.45</v>
      </c>
      <c r="L24" s="40">
        <v>786.45</v>
      </c>
      <c r="M24" s="40">
        <v>786.45</v>
      </c>
      <c r="N24" s="42">
        <f>SUM(J24:M24)</f>
        <v>3145.8</v>
      </c>
    </row>
    <row r="25" spans="1:6" s="2" customFormat="1" ht="15.75">
      <c r="A25" s="6" t="s">
        <v>26</v>
      </c>
      <c r="C25" s="6"/>
      <c r="D25" s="6" t="s">
        <v>21</v>
      </c>
      <c r="E25" s="7"/>
      <c r="F25" s="7"/>
    </row>
    <row r="26" spans="1:12" s="2" customFormat="1" ht="15.75">
      <c r="A26" s="6" t="s">
        <v>22</v>
      </c>
      <c r="C26" s="6"/>
      <c r="D26" s="6" t="s">
        <v>23</v>
      </c>
      <c r="E26" s="7"/>
      <c r="F26" s="7"/>
      <c r="L26" s="2" t="s">
        <v>4</v>
      </c>
    </row>
    <row r="27" spans="1:6" s="2" customFormat="1" ht="15.75">
      <c r="A27" s="6" t="s">
        <v>17</v>
      </c>
      <c r="C27" s="6"/>
      <c r="D27" s="6" t="s">
        <v>18</v>
      </c>
      <c r="E27" s="7"/>
      <c r="F27" s="7"/>
    </row>
    <row r="28" spans="1:6" s="2" customFormat="1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2020-02-26T06:11:11Z</dcterms:modified>
  <cp:category/>
  <cp:version/>
  <cp:contentType/>
  <cp:contentStatus/>
</cp:coreProperties>
</file>