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<sst xmlns="http://schemas.openxmlformats.org/spreadsheetml/2006/main" count="47" uniqueCount="45">
  <si>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 xml:space="preserve">Затраты  по содержанию и ремонту общего имущества </t>
  </si>
  <si>
    <t>обслуживаемого управляющей компанией ООО "Крутоярсервис-1"</t>
  </si>
  <si>
    <t xml:space="preserve"> </t>
  </si>
  <si>
    <t>Наименование услуги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</si>
  <si>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</si>
  <si>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</si>
  <si>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</si>
  <si>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</si>
  <si>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</si>
  <si>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</si>
  <si>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</si>
  <si>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</si>
  <si>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</si>
  <si>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</si>
  <si>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</si>
  <si>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</si>
  <si>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</si>
  <si>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Налог с доходов (6%)</t>
  </si>
  <si>
    <t>(рублей)</t>
  </si>
  <si>
    <t>Секриеру В.С.</t>
  </si>
  <si>
    <t>Главный бухгалтер</t>
  </si>
  <si>
    <t>Майорова Т.Б.</t>
  </si>
  <si>
    <t>Проверка дымоходов и вентканалов ВДПО</t>
  </si>
  <si>
    <t>Услуги сторонних организаций</t>
  </si>
  <si>
    <t>Генеральный директор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</si>
  <si>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</si>
  <si>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</si>
  <si>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</si>
  <si>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</si>
  <si>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</si>
  <si>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</si>
  <si>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</si>
  <si>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</si>
  <si>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</si>
  <si>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</si>
  <si>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</si>
  <si>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</si>
  <si>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</si>
  <si>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</si>
  <si>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жилого дома по адресу с. Малеево д.31</t>
  </si>
  <si>
    <t>за</t>
  </si>
  <si>
    <t>672,7 м2</t>
  </si>
  <si>
    <t>2019 г.</t>
  </si>
  <si>
    <t>сбор, вывоз и утилизация  ТКО</t>
  </si>
  <si>
    <t xml:space="preserve">ОДН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</si>
</sst>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.00"/>
  </numFmts>
  <fonts count="3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left"/>
    </xf>
    <xf numFmtId="0" fontId="1" fillId="0" borderId="14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/>
    </xf>
    <xf numFmtId="180" fontId="1" fillId="0" borderId="13" xfId="0" applyNumberFormat="1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180" fontId="1" fillId="0" borderId="1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75" zoomScaleNormal="75" zoomScalePageLayoutView="0" workbookViewId="0" topLeftCell="A1">
      <selection activeCell="A26" sqref="A26"/>
    </sheetView>
  </sheetViews>
  <sheetFormatPr defaultColWidth="9.140625" defaultRowHeight="12.75"/>
  <cols>
    <col min="1" max="1" width="76.8515625" style="1" customWidth="1"/>
    <col min="2" max="2" width="13.421875" style="1" customWidth="1"/>
    <col min="3" max="3" width="11.28125" style="1" customWidth="1"/>
    <col min="4" max="4" width="11.421875" style="1" customWidth="1"/>
    <col min="5" max="5" width="13.8515625" style="1" customWidth="1"/>
    <col min="6" max="6" width="10.57421875" style="1" bestFit="1" customWidth="1"/>
    <col min="7" max="9" width="12.00390625" style="1" bestFit="1" customWidth="1"/>
    <col min="10" max="10" width="14.421875" style="1" customWidth="1"/>
    <col min="11" max="11" width="12.00390625" style="1" bestFit="1" customWidth="1"/>
    <col min="12" max="12" width="12.8515625" style="1" bestFit="1" customWidth="1"/>
    <col min="13" max="13" width="12.57421875" style="1" customWidth="1"/>
    <col min="14" max="14" width="12.140625" style="1" bestFit="1" customWidth="1"/>
    <col min="15" max="15" width="10.57421875" style="1" bestFit="1" customWidth="1"/>
    <col min="16" max="16" width="9.7109375" style="1" bestFit="1" customWidth="1"/>
    <col min="17" max="17" width="12.421875" style="1" bestFit="1" customWidth="1"/>
    <col min="18" max="18" width="11.7109375" style="1" bestFit="1" customWidth="1"/>
    <col min="19" max="16384" width="9.140625" style="1" customWidth="1"/>
  </cols>
  <sheetData>
    <row r="1" spans="1:9" ht="15.75">
      <c r="A1" s="2" t="s">
        <v>0</v>
      </c>
      <c r="B1" s="2"/>
      <c r="C1" s="2"/>
      <c r="D1" s="2"/>
      <c r="I1" s="1" t="s">
        <v>2</v>
      </c>
    </row>
    <row r="2" spans="1:3" ht="15.75">
      <c r="A2" s="2" t="s">
        <v>39</v>
      </c>
      <c r="B2" s="2"/>
      <c r="C2" s="2"/>
    </row>
    <row r="3" spans="1:11" ht="16.5" thickBot="1">
      <c r="A3" s="2" t="s">
        <v>1</v>
      </c>
      <c r="B3" s="2"/>
      <c r="C3" s="2"/>
      <c r="F3" s="2" t="s">
        <v>41</v>
      </c>
      <c r="K3" s="1" t="s">
        <v>18</v>
      </c>
    </row>
    <row r="4" spans="1:14" ht="15.75" thickBot="1">
      <c r="A4" s="14"/>
      <c r="B4" s="15"/>
      <c r="C4" s="16"/>
      <c r="D4" s="17"/>
      <c r="E4" s="17" t="s">
        <v>42</v>
      </c>
      <c r="F4" s="17"/>
      <c r="G4" s="17"/>
      <c r="H4" s="17"/>
      <c r="I4" s="17"/>
      <c r="J4" s="17"/>
      <c r="K4" s="17"/>
      <c r="L4" s="17"/>
      <c r="M4" s="17"/>
      <c r="N4" s="18"/>
    </row>
    <row r="5" spans="1:14" ht="15">
      <c r="A5" s="19" t="s">
        <v>3</v>
      </c>
      <c r="B5" s="20" t="s">
        <v>25</v>
      </c>
      <c r="C5" s="20" t="s">
        <v>26</v>
      </c>
      <c r="D5" s="19" t="s">
        <v>27</v>
      </c>
      <c r="E5" s="19" t="s">
        <v>28</v>
      </c>
      <c r="F5" s="19" t="s">
        <v>29</v>
      </c>
      <c r="G5" s="19" t="s">
        <v>30</v>
      </c>
      <c r="H5" s="19" t="s">
        <v>32</v>
      </c>
      <c r="I5" s="14" t="s">
        <v>33</v>
      </c>
      <c r="J5" s="21" t="s">
        <v>34</v>
      </c>
      <c r="K5" s="19" t="s">
        <v>35</v>
      </c>
      <c r="L5" s="19" t="s">
        <v>36</v>
      </c>
      <c r="M5" s="14" t="s">
        <v>37</v>
      </c>
      <c r="N5" s="19" t="s">
        <v>38</v>
      </c>
    </row>
    <row r="6" spans="1:14" ht="15">
      <c r="A6" s="19"/>
      <c r="B6" s="20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9" t="s">
        <v>40</v>
      </c>
    </row>
    <row r="7" spans="1:14" ht="15.75" thickBot="1">
      <c r="A7" s="22"/>
      <c r="B7" s="23"/>
      <c r="C7" s="23"/>
      <c r="D7" s="22"/>
      <c r="E7" s="22"/>
      <c r="F7" s="22"/>
      <c r="G7" s="22"/>
      <c r="H7" s="22"/>
      <c r="I7" s="22"/>
      <c r="J7" s="22"/>
      <c r="K7" s="22"/>
      <c r="L7" s="22"/>
      <c r="M7" s="22"/>
      <c r="N7" s="22" t="s">
        <v>42</v>
      </c>
    </row>
    <row r="8" spans="1:14" ht="16.5" thickBot="1">
      <c r="A8" s="24" t="s">
        <v>43</v>
      </c>
      <c r="B8" s="23">
        <v>2152.64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3">
        <f aca="true" t="shared" si="0" ref="N8:N18">SUM(B8:M8)</f>
        <v>2152.64</v>
      </c>
    </row>
    <row r="9" spans="1:14" ht="15">
      <c r="A9" s="3" t="s">
        <v>14</v>
      </c>
      <c r="B9" s="10">
        <v>0</v>
      </c>
      <c r="C9" s="10">
        <v>0</v>
      </c>
      <c r="D9" s="10">
        <v>0</v>
      </c>
      <c r="E9" s="10">
        <v>175</v>
      </c>
      <c r="F9" s="10">
        <v>0</v>
      </c>
      <c r="G9" s="10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f t="shared" si="0"/>
        <v>175</v>
      </c>
    </row>
    <row r="10" spans="1:14" ht="15">
      <c r="A10" s="3" t="s">
        <v>15</v>
      </c>
      <c r="B10" s="9">
        <v>80.24</v>
      </c>
      <c r="C10" s="9">
        <v>416.01</v>
      </c>
      <c r="D10" s="9">
        <v>443.97</v>
      </c>
      <c r="E10" s="9">
        <v>368.99</v>
      </c>
      <c r="F10" s="9">
        <v>440.4</v>
      </c>
      <c r="G10" s="9">
        <v>398.97</v>
      </c>
      <c r="H10" s="9">
        <v>830.37</v>
      </c>
      <c r="I10" s="9">
        <v>189.45</v>
      </c>
      <c r="J10" s="9">
        <v>93.87</v>
      </c>
      <c r="K10" s="9">
        <v>265.54</v>
      </c>
      <c r="L10" s="9">
        <v>405.02</v>
      </c>
      <c r="M10" s="9">
        <v>792.05</v>
      </c>
      <c r="N10" s="9">
        <f t="shared" si="0"/>
        <v>4724.879999999999</v>
      </c>
    </row>
    <row r="11" spans="1:14" ht="15">
      <c r="A11" s="3" t="s">
        <v>16</v>
      </c>
      <c r="B11" s="9">
        <v>160.59</v>
      </c>
      <c r="C11" s="9">
        <v>256.08</v>
      </c>
      <c r="D11" s="9">
        <v>256.53</v>
      </c>
      <c r="E11" s="9">
        <v>246.37</v>
      </c>
      <c r="F11" s="9">
        <v>190.65</v>
      </c>
      <c r="G11" s="9">
        <v>250</v>
      </c>
      <c r="H11" s="9">
        <v>190.62</v>
      </c>
      <c r="I11" s="9">
        <v>275.7</v>
      </c>
      <c r="J11" s="9">
        <v>409.37</v>
      </c>
      <c r="K11" s="9">
        <v>106.53</v>
      </c>
      <c r="L11" s="9">
        <v>193.41</v>
      </c>
      <c r="M11" s="9">
        <v>462.88</v>
      </c>
      <c r="N11" s="9">
        <f t="shared" si="0"/>
        <v>2998.7300000000005</v>
      </c>
    </row>
    <row r="12" spans="1:14" ht="15">
      <c r="A12" s="3" t="s">
        <v>4</v>
      </c>
      <c r="B12" s="9">
        <v>287.73</v>
      </c>
      <c r="C12" s="9">
        <v>296.07</v>
      </c>
      <c r="D12" s="9">
        <v>306.06</v>
      </c>
      <c r="E12" s="9">
        <v>289.33</v>
      </c>
      <c r="F12" s="9">
        <v>368.38</v>
      </c>
      <c r="G12" s="9">
        <v>179.15</v>
      </c>
      <c r="H12" s="9">
        <v>278.35</v>
      </c>
      <c r="I12" s="9">
        <v>299.51</v>
      </c>
      <c r="J12" s="9">
        <v>278.32</v>
      </c>
      <c r="K12" s="9">
        <v>297.9</v>
      </c>
      <c r="L12" s="9">
        <v>288.64</v>
      </c>
      <c r="M12" s="9">
        <v>344.73</v>
      </c>
      <c r="N12" s="9">
        <f t="shared" si="0"/>
        <v>3514.17</v>
      </c>
    </row>
    <row r="13" spans="1:14" ht="15">
      <c r="A13" s="3" t="s">
        <v>5</v>
      </c>
      <c r="B13" s="9">
        <v>287.73</v>
      </c>
      <c r="C13" s="9">
        <v>296.07</v>
      </c>
      <c r="D13" s="9">
        <v>306.07</v>
      </c>
      <c r="E13" s="9">
        <v>289.33</v>
      </c>
      <c r="F13" s="9">
        <v>368.38</v>
      </c>
      <c r="G13" s="9">
        <v>179.15</v>
      </c>
      <c r="H13" s="9">
        <v>278.32</v>
      </c>
      <c r="I13" s="9">
        <v>299.51</v>
      </c>
      <c r="J13" s="9">
        <v>278.32</v>
      </c>
      <c r="K13" s="9">
        <v>297.9</v>
      </c>
      <c r="L13" s="9">
        <v>288.64</v>
      </c>
      <c r="M13" s="9">
        <v>354.89</v>
      </c>
      <c r="N13" s="9">
        <f t="shared" si="0"/>
        <v>3524.31</v>
      </c>
    </row>
    <row r="14" spans="1:14" ht="15">
      <c r="A14" s="3" t="s">
        <v>6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7980</v>
      </c>
      <c r="L14" s="9">
        <v>0</v>
      </c>
      <c r="M14" s="9">
        <v>0</v>
      </c>
      <c r="N14" s="9">
        <f t="shared" si="0"/>
        <v>7980</v>
      </c>
    </row>
    <row r="15" spans="1:14" ht="15">
      <c r="A15" s="3" t="s">
        <v>22</v>
      </c>
      <c r="B15" s="9">
        <v>0</v>
      </c>
      <c r="C15" s="9">
        <v>0</v>
      </c>
      <c r="D15" s="9">
        <v>0</v>
      </c>
      <c r="E15" s="9">
        <v>1950</v>
      </c>
      <c r="F15" s="9">
        <v>0</v>
      </c>
      <c r="G15" s="9">
        <v>0</v>
      </c>
      <c r="H15" s="9">
        <v>0</v>
      </c>
      <c r="I15" s="9">
        <v>1650</v>
      </c>
      <c r="J15" s="9">
        <v>0</v>
      </c>
      <c r="K15" s="9">
        <v>0</v>
      </c>
      <c r="L15" s="9">
        <v>0</v>
      </c>
      <c r="M15" s="9">
        <v>1350</v>
      </c>
      <c r="N15" s="9">
        <f t="shared" si="0"/>
        <v>4950</v>
      </c>
    </row>
    <row r="16" spans="1:14" ht="15">
      <c r="A16" s="3" t="s">
        <v>7</v>
      </c>
      <c r="B16" s="9">
        <v>1303.01</v>
      </c>
      <c r="C16" s="9">
        <v>1239.79</v>
      </c>
      <c r="D16" s="9">
        <v>1289.97</v>
      </c>
      <c r="E16" s="9">
        <v>1215.03</v>
      </c>
      <c r="F16" s="9">
        <v>1266.1</v>
      </c>
      <c r="G16" s="9">
        <v>1282.7</v>
      </c>
      <c r="H16" s="9">
        <v>1316.48</v>
      </c>
      <c r="I16" s="9">
        <v>1278.94</v>
      </c>
      <c r="J16" s="9">
        <v>1278.94</v>
      </c>
      <c r="K16" s="9">
        <v>1314.22</v>
      </c>
      <c r="L16" s="9">
        <v>1685.39</v>
      </c>
      <c r="M16" s="9">
        <v>1725.39</v>
      </c>
      <c r="N16" s="9">
        <f t="shared" si="0"/>
        <v>16195.96</v>
      </c>
    </row>
    <row r="17" spans="1:14" ht="15">
      <c r="A17" s="4" t="s">
        <v>23</v>
      </c>
      <c r="B17" s="9">
        <v>145.25</v>
      </c>
      <c r="C17" s="9">
        <v>181.37</v>
      </c>
      <c r="D17" s="9">
        <v>234.07</v>
      </c>
      <c r="E17" s="9">
        <v>152.69</v>
      </c>
      <c r="F17" s="9">
        <v>195.73</v>
      </c>
      <c r="G17" s="9">
        <v>178.13</v>
      </c>
      <c r="H17" s="9">
        <v>207.34</v>
      </c>
      <c r="I17" s="9">
        <v>350.5</v>
      </c>
      <c r="J17" s="9">
        <v>112.61</v>
      </c>
      <c r="K17" s="9">
        <v>125</v>
      </c>
      <c r="L17" s="9">
        <v>385.75</v>
      </c>
      <c r="M17" s="9">
        <v>183.22</v>
      </c>
      <c r="N17" s="9">
        <f t="shared" si="0"/>
        <v>2451.66</v>
      </c>
    </row>
    <row r="18" spans="1:14" ht="15">
      <c r="A18" s="4" t="s">
        <v>17</v>
      </c>
      <c r="B18" s="9">
        <v>256.49</v>
      </c>
      <c r="C18" s="9">
        <v>304.73</v>
      </c>
      <c r="D18" s="9">
        <v>371.85</v>
      </c>
      <c r="E18" s="9">
        <v>109.51</v>
      </c>
      <c r="F18" s="9">
        <v>222.38</v>
      </c>
      <c r="G18" s="9">
        <v>210.49</v>
      </c>
      <c r="H18" s="9">
        <v>350.61</v>
      </c>
      <c r="I18" s="9">
        <v>131.7</v>
      </c>
      <c r="J18" s="9">
        <v>191.18</v>
      </c>
      <c r="K18" s="9">
        <v>211.01</v>
      </c>
      <c r="L18" s="9">
        <v>164.72</v>
      </c>
      <c r="M18" s="9">
        <v>311.83</v>
      </c>
      <c r="N18" s="9">
        <f t="shared" si="0"/>
        <v>2836.4999999999995</v>
      </c>
    </row>
    <row r="19" spans="1:14" ht="15.75">
      <c r="A19" s="3" t="s">
        <v>8</v>
      </c>
      <c r="B19" s="11">
        <f aca="true" t="shared" si="1" ref="B19:N19">SUM(B8:B18)</f>
        <v>4673.679999999999</v>
      </c>
      <c r="C19" s="11">
        <f t="shared" si="1"/>
        <v>2990.1199999999994</v>
      </c>
      <c r="D19" s="11">
        <f t="shared" si="1"/>
        <v>3208.52</v>
      </c>
      <c r="E19" s="11">
        <f t="shared" si="1"/>
        <v>4796.25</v>
      </c>
      <c r="F19" s="11">
        <f t="shared" si="1"/>
        <v>3052.02</v>
      </c>
      <c r="G19" s="11">
        <f t="shared" si="1"/>
        <v>2678.59</v>
      </c>
      <c r="H19" s="11">
        <f t="shared" si="1"/>
        <v>3452.0900000000006</v>
      </c>
      <c r="I19" s="11">
        <f t="shared" si="1"/>
        <v>4475.31</v>
      </c>
      <c r="J19" s="11">
        <f t="shared" si="1"/>
        <v>2642.6099999999997</v>
      </c>
      <c r="K19" s="11">
        <f t="shared" si="1"/>
        <v>10598.1</v>
      </c>
      <c r="L19" s="11">
        <f t="shared" si="1"/>
        <v>3411.57</v>
      </c>
      <c r="M19" s="9">
        <f t="shared" si="1"/>
        <v>5524.99</v>
      </c>
      <c r="N19" s="9">
        <f t="shared" si="1"/>
        <v>51503.850000000006</v>
      </c>
    </row>
    <row r="20" spans="1:14" ht="15.75">
      <c r="A20" s="12" t="s">
        <v>9</v>
      </c>
      <c r="B20" s="9">
        <v>6256.11</v>
      </c>
      <c r="C20" s="9">
        <v>4103.47</v>
      </c>
      <c r="D20" s="9">
        <v>4103.47</v>
      </c>
      <c r="E20" s="9">
        <v>4103.47</v>
      </c>
      <c r="F20" s="9">
        <v>4103.47</v>
      </c>
      <c r="G20" s="9">
        <v>4103.47</v>
      </c>
      <c r="H20" s="9">
        <v>4184.19</v>
      </c>
      <c r="I20" s="9">
        <v>4184.19</v>
      </c>
      <c r="J20" s="9">
        <v>4184.19</v>
      </c>
      <c r="K20" s="9">
        <v>4184.19</v>
      </c>
      <c r="L20" s="9">
        <v>4184.19</v>
      </c>
      <c r="M20" s="9">
        <v>4184.19</v>
      </c>
      <c r="N20" s="11">
        <f>SUM(B20:M20)</f>
        <v>51878.60000000001</v>
      </c>
    </row>
    <row r="21" spans="1:14" ht="15.75">
      <c r="A21" s="12" t="s">
        <v>10</v>
      </c>
      <c r="B21" s="9">
        <v>4273.9</v>
      </c>
      <c r="C21" s="9">
        <v>5079.19</v>
      </c>
      <c r="D21" s="9">
        <v>6198.29</v>
      </c>
      <c r="E21" s="9">
        <v>1825.1</v>
      </c>
      <c r="F21" s="9">
        <v>3706.45</v>
      </c>
      <c r="G21" s="9">
        <v>3507.46</v>
      </c>
      <c r="H21" s="9">
        <v>5844.21</v>
      </c>
      <c r="I21" s="9">
        <v>2193.89</v>
      </c>
      <c r="J21" s="9">
        <v>3185.24</v>
      </c>
      <c r="K21" s="9">
        <v>3516.81</v>
      </c>
      <c r="L21" s="9">
        <v>2745.26</v>
      </c>
      <c r="M21" s="9">
        <v>5189.12</v>
      </c>
      <c r="N21" s="9">
        <f>SUM(B21:M21)</f>
        <v>47264.92</v>
      </c>
    </row>
    <row r="22" spans="1:14" ht="15.75">
      <c r="A22" s="12" t="s">
        <v>11</v>
      </c>
      <c r="B22" s="9">
        <v>38294.77</v>
      </c>
      <c r="C22" s="9">
        <v>37319.05</v>
      </c>
      <c r="D22" s="9">
        <v>35224.23</v>
      </c>
      <c r="E22" s="9">
        <v>37502.6</v>
      </c>
      <c r="F22" s="9">
        <v>37899.62</v>
      </c>
      <c r="G22" s="9">
        <v>38495.63</v>
      </c>
      <c r="H22" s="9">
        <v>36835.61</v>
      </c>
      <c r="I22" s="9">
        <v>38825.91</v>
      </c>
      <c r="J22" s="9">
        <v>39824.86</v>
      </c>
      <c r="K22" s="9">
        <v>40492.24</v>
      </c>
      <c r="L22" s="9">
        <v>41931.17</v>
      </c>
      <c r="M22" s="13">
        <v>40926.24</v>
      </c>
      <c r="N22" s="9">
        <v>40926.24</v>
      </c>
    </row>
    <row r="23" spans="1:14" ht="15.75">
      <c r="A23" s="12" t="s">
        <v>31</v>
      </c>
      <c r="B23" s="25">
        <f>B19/672.7</f>
        <v>6.947643823398244</v>
      </c>
      <c r="C23" s="25">
        <f>C19/672.7</f>
        <v>4.444953173777314</v>
      </c>
      <c r="D23" s="13">
        <v>4.77</v>
      </c>
      <c r="E23" s="25">
        <f>E19/672.7</f>
        <v>7.129849858778058</v>
      </c>
      <c r="F23" s="25">
        <f>F19/672.7</f>
        <v>4.536970417719637</v>
      </c>
      <c r="G23" s="25">
        <f>G19/672.7</f>
        <v>3.981849264159358</v>
      </c>
      <c r="H23" s="25">
        <f>H19/672.7</f>
        <v>5.131693176750409</v>
      </c>
      <c r="I23" s="25">
        <f>I19/672.7</f>
        <v>6.652757544224766</v>
      </c>
      <c r="J23" s="9">
        <v>3.93</v>
      </c>
      <c r="K23" s="27">
        <f>K19/672.7</f>
        <v>15.754571131262077</v>
      </c>
      <c r="L23" s="28">
        <f>L19/672.7</f>
        <v>5.0714583023636095</v>
      </c>
      <c r="M23" s="9">
        <v>8.21</v>
      </c>
      <c r="N23" s="9">
        <v>6.38</v>
      </c>
    </row>
    <row r="24" spans="1:14" ht="15.75">
      <c r="A24" s="12" t="s">
        <v>44</v>
      </c>
      <c r="B24" s="29"/>
      <c r="C24" s="29"/>
      <c r="D24" s="29"/>
      <c r="E24" s="29"/>
      <c r="F24" s="29"/>
      <c r="G24" s="29"/>
      <c r="H24" s="29"/>
      <c r="I24" s="29"/>
      <c r="J24" s="27">
        <v>0</v>
      </c>
      <c r="K24" s="27">
        <v>0</v>
      </c>
      <c r="L24" s="27">
        <v>0</v>
      </c>
      <c r="M24" s="27">
        <v>0</v>
      </c>
      <c r="N24" s="27">
        <v>0</v>
      </c>
    </row>
    <row r="25" spans="1:6" ht="15.75">
      <c r="A25" s="8" t="s">
        <v>24</v>
      </c>
      <c r="C25" s="6"/>
      <c r="D25" s="6" t="s">
        <v>19</v>
      </c>
      <c r="E25" s="7"/>
      <c r="F25" s="7"/>
    </row>
    <row r="26" spans="1:12" ht="15.75">
      <c r="A26" s="6" t="s">
        <v>20</v>
      </c>
      <c r="C26" s="6"/>
      <c r="D26" s="6" t="s">
        <v>21</v>
      </c>
      <c r="E26" s="7"/>
      <c r="F26" s="7"/>
      <c r="L26" s="1" t="s">
        <v>2</v>
      </c>
    </row>
    <row r="27" spans="1:6" ht="15.75">
      <c r="A27" s="6" t="s">
        <v>12</v>
      </c>
      <c r="C27" s="6"/>
      <c r="D27" s="6" t="s">
        <v>13</v>
      </c>
      <c r="E27" s="7"/>
      <c r="F27" s="7"/>
    </row>
    <row r="28" spans="1:6" ht="15.75">
      <c r="A28" s="5"/>
      <c r="B28" s="6"/>
      <c r="C28" s="6"/>
      <c r="D28" s="6"/>
      <c r="E28" s="7"/>
      <c r="F28" s="7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2020-02-26T06:22:22Z</dcterms:modified>
  <cp:category/>
  <cp:version/>
  <cp:contentType/>
  <cp:contentStatus/>
</cp:coreProperties>
</file>