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<sst xmlns="http://schemas.openxmlformats.org/spreadsheetml/2006/main" count="49" uniqueCount="45">
  <si>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</si>
  <si>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</si>
  <si>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</si>
  <si>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</si>
  <si>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</si>
  <si>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</si>
  <si>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</si>
  <si>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</si>
  <si>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</si>
  <si>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</si>
  <si>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</si>
  <si>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</si>
  <si>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</si>
  <si>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</si>
  <si>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</si>
  <si>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</si>
  <si>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</si>
  <si>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</si>
  <si>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</si>
  <si>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</si>
  <si>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</si>
  <si>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</si>
  <si>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</si>
  <si>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</si>
  <si>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</si>
  <si>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</si>
  <si>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</si>
  <si>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</si>
  <si>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</si>
  <si>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</si>
  <si>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</si>
  <si>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</si>
  <si>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</si>
  <si>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</si>
  <si>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</si>
  <si>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п.Крутоярский   д. 18</t>
  </si>
  <si>
    <t>КВ.М.</t>
  </si>
  <si>
    <t>г.</t>
  </si>
  <si>
    <t>Июль</t>
  </si>
  <si>
    <t>2020 г.</t>
  </si>
  <si>
    <t>ОДН (электроэнергия)</t>
  </si>
  <si>
    <t>В т.ч. ОДН(электроэнергия) из начислено</t>
  </si>
  <si>
    <t xml:space="preserve">Генеральный директор ООО "Крутоярсервис-1" </t>
  </si>
  <si>
    <t>Комбалов А.М.</t>
  </si>
  <si>
    <t>Малышева Ю.В.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</si>
</sst>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188" fontId="2" fillId="0" borderId="18" xfId="0" applyNumberFormat="1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88" fontId="2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20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8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89" fontId="1" fillId="0" borderId="18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C17" sqref="C17"/>
    </sheetView>
  </sheetViews>
  <sheetFormatPr defaultColWidth="9.140625" defaultRowHeight="12.75"/>
  <cols>
    <col min="1" max="1" width="74.00390625" style="0" customWidth="1"/>
    <col min="2" max="2" width="14.00390625" style="0" customWidth="1"/>
    <col min="3" max="3" width="10.00390625" style="0" customWidth="1"/>
    <col min="5" max="5" width="18.7109375" style="0" bestFit="1" customWidth="1"/>
    <col min="6" max="8" width="11.57421875" style="0" bestFit="1" customWidth="1"/>
    <col min="9" max="9" width="10.28125" style="0" bestFit="1" customWidth="1"/>
    <col min="10" max="11" width="11.57421875" style="0" bestFit="1" customWidth="1"/>
    <col min="12" max="12" width="12.7109375" style="0" bestFit="1" customWidth="1"/>
    <col min="13" max="13" width="13.14062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34</v>
      </c>
      <c r="E1" s="20" t="s">
        <v>0</v>
      </c>
      <c r="F1" s="20"/>
      <c r="G1" s="20"/>
      <c r="H1" s="20"/>
      <c r="I1" s="20" t="s">
        <v>0</v>
      </c>
      <c r="J1" s="20"/>
      <c r="K1" s="20"/>
      <c r="L1" s="20"/>
      <c r="M1" s="20"/>
      <c r="N1" s="20"/>
    </row>
    <row r="2" spans="1:14" s="2" customFormat="1" ht="15.75">
      <c r="A2" s="1" t="s">
        <v>35</v>
      </c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2" customFormat="1" ht="16.5" thickBot="1">
      <c r="A3" s="1"/>
      <c r="B3" s="21">
        <v>494.6</v>
      </c>
      <c r="C3" s="20" t="s">
        <v>36</v>
      </c>
      <c r="D3" s="20"/>
      <c r="E3" s="20"/>
      <c r="F3" s="20"/>
      <c r="G3" s="20" t="s">
        <v>15</v>
      </c>
      <c r="H3" s="20"/>
      <c r="I3" s="20"/>
      <c r="J3" s="20"/>
      <c r="K3" s="20"/>
      <c r="L3" s="20"/>
      <c r="M3" s="20"/>
      <c r="N3" s="20"/>
    </row>
    <row r="4" spans="1:14" s="2" customFormat="1" ht="15.75" thickBot="1">
      <c r="A4" s="10"/>
      <c r="B4" s="22"/>
      <c r="C4" s="11">
        <v>2020</v>
      </c>
      <c r="D4" s="11" t="s">
        <v>37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20</v>
      </c>
      <c r="C5" s="13" t="s">
        <v>21</v>
      </c>
      <c r="D5" s="13" t="s">
        <v>22</v>
      </c>
      <c r="E5" s="13" t="s">
        <v>23</v>
      </c>
      <c r="F5" s="13" t="s">
        <v>24</v>
      </c>
      <c r="G5" s="13" t="s">
        <v>25</v>
      </c>
      <c r="H5" s="13" t="s">
        <v>38</v>
      </c>
      <c r="I5" s="13" t="s">
        <v>27</v>
      </c>
      <c r="J5" s="23" t="s">
        <v>28</v>
      </c>
      <c r="K5" s="13" t="s">
        <v>29</v>
      </c>
      <c r="L5" s="13" t="s">
        <v>30</v>
      </c>
      <c r="M5" s="13" t="s">
        <v>31</v>
      </c>
      <c r="N5" s="13" t="s">
        <v>32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33</v>
      </c>
    </row>
    <row r="7" spans="1:14" s="2" customFormat="1" ht="15.75" thickBot="1">
      <c r="A7" s="14"/>
      <c r="B7" s="14">
        <v>6.33</v>
      </c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39</v>
      </c>
    </row>
    <row r="8" spans="1:14" s="2" customFormat="1" ht="16.5" thickBot="1">
      <c r="A8" s="16" t="s">
        <v>40</v>
      </c>
      <c r="B8" s="15">
        <v>0</v>
      </c>
      <c r="C8" s="15">
        <v>902.96</v>
      </c>
      <c r="D8" s="15">
        <v>2274.68</v>
      </c>
      <c r="E8" s="15">
        <v>371.66</v>
      </c>
      <c r="F8" s="15">
        <v>0</v>
      </c>
      <c r="G8" s="15">
        <v>0</v>
      </c>
      <c r="H8" s="15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5">
        <f aca="true" t="shared" si="0" ref="N8:N22">SUM(B8:M8)</f>
        <v>3549.2999999999997</v>
      </c>
    </row>
    <row r="9" spans="1:14" s="2" customFormat="1" ht="15">
      <c r="A9" s="3" t="s">
        <v>2</v>
      </c>
      <c r="B9" s="7">
        <v>140</v>
      </c>
      <c r="C9" s="7">
        <v>140.1</v>
      </c>
      <c r="D9" s="7">
        <v>140.1</v>
      </c>
      <c r="E9" s="7">
        <v>0</v>
      </c>
      <c r="F9" s="7">
        <v>0</v>
      </c>
      <c r="G9" s="7">
        <v>0</v>
      </c>
      <c r="H9" s="6">
        <v>326.9</v>
      </c>
      <c r="I9" s="7">
        <v>326.9</v>
      </c>
      <c r="J9" s="7">
        <v>326.9</v>
      </c>
      <c r="K9" s="7">
        <v>326.9</v>
      </c>
      <c r="L9" s="7">
        <v>326.9</v>
      </c>
      <c r="M9" s="7">
        <v>572.07</v>
      </c>
      <c r="N9" s="6">
        <f t="shared" si="0"/>
        <v>2626.7700000000004</v>
      </c>
    </row>
    <row r="10" spans="1:14" s="2" customFormat="1" ht="15">
      <c r="A10" s="3" t="s">
        <v>3</v>
      </c>
      <c r="B10" s="6">
        <v>411.8</v>
      </c>
      <c r="C10" s="6">
        <v>396.3</v>
      </c>
      <c r="D10" s="6">
        <v>457.16</v>
      </c>
      <c r="E10" s="6">
        <v>447.32</v>
      </c>
      <c r="F10" s="6">
        <v>537.58</v>
      </c>
      <c r="G10" s="6">
        <v>561.17</v>
      </c>
      <c r="H10" s="6">
        <v>531.74</v>
      </c>
      <c r="I10" s="6">
        <v>627.35</v>
      </c>
      <c r="J10" s="6">
        <v>597.77</v>
      </c>
      <c r="K10" s="6">
        <v>623.74</v>
      </c>
      <c r="L10" s="6">
        <v>623.99</v>
      </c>
      <c r="M10" s="6">
        <v>411.56</v>
      </c>
      <c r="N10" s="6">
        <f t="shared" si="0"/>
        <v>6227.48</v>
      </c>
    </row>
    <row r="11" spans="1:14" s="2" customFormat="1" ht="15">
      <c r="A11" s="3" t="s">
        <v>4</v>
      </c>
      <c r="B11" s="6">
        <v>334.61</v>
      </c>
      <c r="C11" s="6">
        <v>303.74</v>
      </c>
      <c r="D11" s="6">
        <v>271.44</v>
      </c>
      <c r="E11" s="6">
        <v>260.95</v>
      </c>
      <c r="F11" s="6">
        <v>235.58</v>
      </c>
      <c r="G11" s="6">
        <v>272.08</v>
      </c>
      <c r="H11" s="6">
        <v>372.58</v>
      </c>
      <c r="I11" s="6">
        <v>352.8</v>
      </c>
      <c r="J11" s="6">
        <v>389.84</v>
      </c>
      <c r="K11" s="6">
        <v>438.61</v>
      </c>
      <c r="L11" s="6">
        <v>406.56</v>
      </c>
      <c r="M11" s="6">
        <v>355.37</v>
      </c>
      <c r="N11" s="6">
        <f t="shared" si="0"/>
        <v>3994.1600000000003</v>
      </c>
    </row>
    <row r="12" spans="1:14" s="2" customFormat="1" ht="15">
      <c r="A12" s="3" t="s">
        <v>5</v>
      </c>
      <c r="B12" s="6">
        <v>265.77</v>
      </c>
      <c r="C12" s="6">
        <v>266.14</v>
      </c>
      <c r="D12" s="6">
        <v>267.68</v>
      </c>
      <c r="E12" s="6">
        <v>314.86</v>
      </c>
      <c r="F12" s="6">
        <v>277.77</v>
      </c>
      <c r="G12" s="6">
        <v>276.83</v>
      </c>
      <c r="H12" s="6">
        <v>321.84</v>
      </c>
      <c r="I12" s="6">
        <v>371.1</v>
      </c>
      <c r="J12" s="6">
        <v>384.45</v>
      </c>
      <c r="K12" s="6">
        <v>381.48</v>
      </c>
      <c r="L12" s="6">
        <v>381.48</v>
      </c>
      <c r="M12" s="6">
        <v>353.14</v>
      </c>
      <c r="N12" s="6">
        <f t="shared" si="0"/>
        <v>3862.5399999999995</v>
      </c>
    </row>
    <row r="13" spans="1:14" s="2" customFormat="1" ht="15">
      <c r="A13" s="3" t="s">
        <v>6</v>
      </c>
      <c r="B13" s="6">
        <v>265.77</v>
      </c>
      <c r="C13" s="6">
        <v>260.26</v>
      </c>
      <c r="D13" s="6">
        <v>255.76</v>
      </c>
      <c r="E13" s="6">
        <v>240.38</v>
      </c>
      <c r="F13" s="6">
        <v>259.67</v>
      </c>
      <c r="G13" s="6">
        <v>298.14</v>
      </c>
      <c r="H13" s="6">
        <v>345.43</v>
      </c>
      <c r="I13" s="6">
        <v>359.72</v>
      </c>
      <c r="J13" s="6">
        <v>348.59</v>
      </c>
      <c r="K13" s="6">
        <v>383.71</v>
      </c>
      <c r="L13" s="6">
        <v>371.3</v>
      </c>
      <c r="M13" s="6">
        <v>344.39</v>
      </c>
      <c r="N13" s="6">
        <f t="shared" si="0"/>
        <v>3733.1200000000003</v>
      </c>
    </row>
    <row r="14" spans="1:14" s="2" customFormat="1" ht="15">
      <c r="A14" s="3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4560</v>
      </c>
      <c r="L14" s="6">
        <v>0</v>
      </c>
      <c r="M14" s="6">
        <v>0</v>
      </c>
      <c r="N14" s="6">
        <f t="shared" si="0"/>
        <v>4560</v>
      </c>
    </row>
    <row r="15" spans="1:14" s="2" customFormat="1" ht="15">
      <c r="A15" s="3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f t="shared" si="0"/>
        <v>0</v>
      </c>
    </row>
    <row r="16" spans="1:14" s="2" customFormat="1" ht="15">
      <c r="A16" s="3" t="s">
        <v>8</v>
      </c>
      <c r="B16" s="6">
        <v>1137.71</v>
      </c>
      <c r="C16" s="6">
        <v>1233.58</v>
      </c>
      <c r="D16" s="6">
        <v>1205.34</v>
      </c>
      <c r="E16" s="6">
        <v>1262.81</v>
      </c>
      <c r="F16" s="6">
        <v>1552.6</v>
      </c>
      <c r="G16" s="6">
        <v>1413.32</v>
      </c>
      <c r="H16" s="6">
        <v>1500.17</v>
      </c>
      <c r="I16" s="6">
        <v>1616.55</v>
      </c>
      <c r="J16" s="6">
        <v>1913.01</v>
      </c>
      <c r="K16" s="6">
        <v>1754.05</v>
      </c>
      <c r="L16" s="6">
        <v>1763.35</v>
      </c>
      <c r="M16" s="6">
        <v>1882.55</v>
      </c>
      <c r="N16" s="6">
        <f t="shared" si="0"/>
        <v>18235.04</v>
      </c>
    </row>
    <row r="17" spans="1:14" s="2" customFormat="1" ht="15">
      <c r="A17" s="4" t="s">
        <v>19</v>
      </c>
      <c r="B17" s="6">
        <v>279.83</v>
      </c>
      <c r="C17" s="6">
        <v>197.63</v>
      </c>
      <c r="D17" s="6">
        <v>135.03</v>
      </c>
      <c r="E17" s="6">
        <v>251.16</v>
      </c>
      <c r="F17" s="6">
        <v>88.63</v>
      </c>
      <c r="G17" s="6">
        <v>245.92</v>
      </c>
      <c r="H17" s="6">
        <v>361.6</v>
      </c>
      <c r="I17" s="6">
        <v>85.81</v>
      </c>
      <c r="J17" s="6">
        <v>159.46</v>
      </c>
      <c r="K17" s="6">
        <v>401.66</v>
      </c>
      <c r="L17" s="6">
        <v>318.77</v>
      </c>
      <c r="M17" s="6">
        <v>194.03</v>
      </c>
      <c r="N17" s="6">
        <f t="shared" si="0"/>
        <v>2719.53</v>
      </c>
    </row>
    <row r="18" spans="1:14" s="2" customFormat="1" ht="15">
      <c r="A18" s="4" t="s">
        <v>14</v>
      </c>
      <c r="B18" s="6">
        <v>119.13</v>
      </c>
      <c r="C18" s="6">
        <v>245.79</v>
      </c>
      <c r="D18" s="6">
        <v>168.37</v>
      </c>
      <c r="E18" s="6">
        <v>333.54</v>
      </c>
      <c r="F18" s="6">
        <v>205.25</v>
      </c>
      <c r="G18" s="6">
        <v>158.15</v>
      </c>
      <c r="H18" s="6">
        <v>118.43</v>
      </c>
      <c r="I18" s="6">
        <v>208.08</v>
      </c>
      <c r="J18" s="6">
        <v>280.25</v>
      </c>
      <c r="K18" s="6">
        <v>339.31</v>
      </c>
      <c r="L18" s="6">
        <v>280.5</v>
      </c>
      <c r="M18" s="6">
        <v>205.9</v>
      </c>
      <c r="N18" s="6">
        <f t="shared" si="0"/>
        <v>2662.7000000000003</v>
      </c>
    </row>
    <row r="19" spans="1:14" s="2" customFormat="1" ht="15.75">
      <c r="A19" s="3" t="s">
        <v>9</v>
      </c>
      <c r="B19" s="8">
        <f>SUM(B8:B18)</f>
        <v>2954.62</v>
      </c>
      <c r="C19" s="8">
        <f>SUM(C8:C18)</f>
        <v>3946.5</v>
      </c>
      <c r="D19" s="8">
        <f>SUM(D8:D18)</f>
        <v>5175.5599999999995</v>
      </c>
      <c r="E19" s="8">
        <f>SUM(E8:E18)</f>
        <v>3482.68</v>
      </c>
      <c r="F19" s="8">
        <f>SUM(F9:F18)</f>
        <v>3157.08</v>
      </c>
      <c r="G19" s="8">
        <f>SUM(G9:G18)</f>
        <v>3225.61</v>
      </c>
      <c r="H19" s="8">
        <f aca="true" t="shared" si="1" ref="H19:M19">SUM(H8:H18)</f>
        <v>3878.6899999999996</v>
      </c>
      <c r="I19" s="8">
        <f t="shared" si="1"/>
        <v>3948.31</v>
      </c>
      <c r="J19" s="8">
        <f t="shared" si="1"/>
        <v>4400.2699999999995</v>
      </c>
      <c r="K19" s="8">
        <f t="shared" si="1"/>
        <v>9209.46</v>
      </c>
      <c r="L19" s="8">
        <f t="shared" si="1"/>
        <v>4472.85</v>
      </c>
      <c r="M19" s="6">
        <f t="shared" si="1"/>
        <v>4319.009999999999</v>
      </c>
      <c r="N19" s="6">
        <f t="shared" si="0"/>
        <v>52170.64</v>
      </c>
    </row>
    <row r="20" spans="1:14" s="2" customFormat="1" ht="15.75">
      <c r="A20" s="9" t="s">
        <v>10</v>
      </c>
      <c r="B20" s="6">
        <v>3166.26</v>
      </c>
      <c r="C20" s="6">
        <v>3166.26</v>
      </c>
      <c r="D20" s="6">
        <v>3166.26</v>
      </c>
      <c r="E20" s="6">
        <v>3166.26</v>
      </c>
      <c r="F20" s="6">
        <v>3166.26</v>
      </c>
      <c r="G20" s="6">
        <v>3166.26</v>
      </c>
      <c r="H20" s="6">
        <v>3940.12</v>
      </c>
      <c r="I20" s="6">
        <v>5347.18</v>
      </c>
      <c r="J20" s="6">
        <v>5347.18</v>
      </c>
      <c r="K20" s="6">
        <v>5347.18</v>
      </c>
      <c r="L20" s="6">
        <v>5347.18</v>
      </c>
      <c r="M20" s="6">
        <v>5347.18</v>
      </c>
      <c r="N20" s="8">
        <f t="shared" si="0"/>
        <v>49673.58</v>
      </c>
    </row>
    <row r="21" spans="1:14" s="2" customFormat="1" ht="15.75">
      <c r="A21" s="9" t="s">
        <v>11</v>
      </c>
      <c r="B21" s="6">
        <v>1985.5</v>
      </c>
      <c r="C21" s="6">
        <v>4096.44</v>
      </c>
      <c r="D21" s="6">
        <v>2806.19</v>
      </c>
      <c r="E21" s="6">
        <v>5558.93</v>
      </c>
      <c r="F21" s="6">
        <v>3420.87</v>
      </c>
      <c r="G21" s="6">
        <v>2635.77</v>
      </c>
      <c r="H21" s="6">
        <v>1973.77</v>
      </c>
      <c r="I21" s="6">
        <v>3468.04</v>
      </c>
      <c r="J21" s="6">
        <v>4670.75</v>
      </c>
      <c r="K21" s="6">
        <v>5655.19</v>
      </c>
      <c r="L21" s="6">
        <v>4675.06</v>
      </c>
      <c r="M21" s="6">
        <v>3431.59</v>
      </c>
      <c r="N21" s="6">
        <f t="shared" si="0"/>
        <v>44378.100000000006</v>
      </c>
    </row>
    <row r="22" spans="1:14" s="2" customFormat="1" ht="15.75">
      <c r="A22" s="9" t="s">
        <v>12</v>
      </c>
      <c r="B22" s="6">
        <v>21935.22</v>
      </c>
      <c r="C22" s="6">
        <v>21005.04</v>
      </c>
      <c r="D22" s="6">
        <v>21365.11</v>
      </c>
      <c r="E22" s="6">
        <v>18972.44</v>
      </c>
      <c r="F22" s="6">
        <v>18717.83</v>
      </c>
      <c r="G22" s="6">
        <v>19248.32</v>
      </c>
      <c r="H22" s="6">
        <v>21214.67</v>
      </c>
      <c r="I22" s="6">
        <v>23093.81</v>
      </c>
      <c r="J22" s="6">
        <v>23770.24</v>
      </c>
      <c r="K22" s="6">
        <v>23462.23</v>
      </c>
      <c r="L22" s="6">
        <v>24134.35</v>
      </c>
      <c r="M22" s="6">
        <v>26049.94</v>
      </c>
      <c r="N22" s="6">
        <f t="shared" si="0"/>
        <v>262969.2</v>
      </c>
    </row>
    <row r="23" spans="1:14" s="2" customFormat="1" ht="15.75">
      <c r="A23" s="9" t="s">
        <v>26</v>
      </c>
      <c r="B23" s="24">
        <f>B19/467</f>
        <v>6.326809421841541</v>
      </c>
      <c r="C23" s="24">
        <v>8.45</v>
      </c>
      <c r="D23" s="28">
        <f>D19/B3</f>
        <v>10.464132632430244</v>
      </c>
      <c r="E23" s="24">
        <f>E19/B3</f>
        <v>7.041407197735543</v>
      </c>
      <c r="F23" s="24">
        <f>F19/B3</f>
        <v>6.383097452486858</v>
      </c>
      <c r="G23" s="24">
        <f>G19/B3</f>
        <v>6.5216538617064295</v>
      </c>
      <c r="H23" s="17">
        <f>H19/B3</f>
        <v>7.8420744035584296</v>
      </c>
      <c r="I23" s="19">
        <f>I19/B3</f>
        <v>7.982834613829357</v>
      </c>
      <c r="J23" s="25">
        <f>J19/B3</f>
        <v>8.896623534169024</v>
      </c>
      <c r="K23" s="25">
        <f>K19/B3</f>
        <v>18.62001617468661</v>
      </c>
      <c r="L23" s="19">
        <f>L19/B3</f>
        <v>9.043368378487667</v>
      </c>
      <c r="M23" s="25">
        <f>M19/B3</f>
        <v>8.732329154872623</v>
      </c>
      <c r="N23" s="6">
        <v>8.05</v>
      </c>
    </row>
    <row r="24" spans="1:14" s="2" customFormat="1" ht="15.75">
      <c r="A24" s="9" t="s">
        <v>41</v>
      </c>
      <c r="B24" s="26"/>
      <c r="C24" s="26"/>
      <c r="D24" s="26"/>
      <c r="E24" s="26"/>
      <c r="F24" s="26"/>
      <c r="G24" s="26"/>
      <c r="H24" s="26"/>
      <c r="I24" s="26"/>
      <c r="J24" s="25"/>
      <c r="K24" s="25"/>
      <c r="L24" s="25"/>
      <c r="M24" s="25"/>
      <c r="N24" s="26"/>
    </row>
    <row r="25" spans="1:14" s="2" customFormat="1" ht="15">
      <c r="A25" s="5"/>
      <c r="B25" s="27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s="2" customFormat="1" ht="15">
      <c r="A26" s="5" t="s">
        <v>42</v>
      </c>
      <c r="B26" s="27"/>
      <c r="E26" s="2" t="s">
        <v>43</v>
      </c>
      <c r="H26" s="2" t="s">
        <v>0</v>
      </c>
      <c r="I26" s="20"/>
      <c r="J26" s="20"/>
      <c r="K26" s="20"/>
      <c r="L26" s="20"/>
      <c r="M26" s="20"/>
      <c r="N26" s="20"/>
    </row>
    <row r="27" spans="1:14" s="2" customFormat="1" ht="15">
      <c r="A27" s="5" t="s">
        <v>16</v>
      </c>
      <c r="B27" s="27"/>
      <c r="E27" s="2" t="s">
        <v>17</v>
      </c>
      <c r="H27" s="2" t="s">
        <v>0</v>
      </c>
      <c r="I27" s="20"/>
      <c r="J27" s="20"/>
      <c r="K27" s="20"/>
      <c r="L27" s="20"/>
      <c r="M27" s="20"/>
      <c r="N27" s="20"/>
    </row>
    <row r="28" spans="1:14" s="2" customFormat="1" ht="15">
      <c r="A28" s="5" t="s">
        <v>13</v>
      </c>
      <c r="B28" s="27"/>
      <c r="E28" s="2" t="s">
        <v>44</v>
      </c>
      <c r="I28" s="20"/>
      <c r="J28" s="20"/>
      <c r="K28" s="20"/>
      <c r="L28" s="20"/>
      <c r="M28" s="20"/>
      <c r="N28" s="2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2021-03-19T15:37:23Z</dcterms:modified>
  <cp:category/>
  <cp:version/>
  <cp:contentType/>
  <cp:contentStatus/>
</cp:coreProperties>
</file>