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<sst xmlns="http://schemas.openxmlformats.org/spreadsheetml/2006/main" count="47" uniqueCount="45">
  <si>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</si>
  <si>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</si>
  <si>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</si>
  <si>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</si>
  <si>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</si>
  <si>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</si>
  <si>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</si>
  <si>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</si>
  <si>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</si>
  <si>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</si>
  <si>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</si>
  <si>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</si>
  <si>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</si>
  <si>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</si>
  <si>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</si>
  <si>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</si>
  <si>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</si>
  <si>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</si>
  <si>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</si>
  <si>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</si>
  <si>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</si>
  <si>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</si>
  <si>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</si>
  <si>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</si>
  <si>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</si>
  <si>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</si>
  <si>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</si>
  <si>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</si>
  <si>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</si>
  <si>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</si>
  <si>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</si>
  <si>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</si>
  <si>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</si>
  <si>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</si>
  <si>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</si>
  <si>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многоквартирного жилого дома по адресу п.Крутоярский   д. 19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</si>
  <si>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</si>
  <si>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</si>
  <si>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</si>
  <si>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</si>
  <si>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</si>
  <si>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</si>
  <si>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Затраты по содержанию и ремонту общего имущества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</si>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</sst>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74.00390625" style="0" customWidth="1"/>
    <col min="2" max="2" width="13.00390625" style="0" customWidth="1"/>
    <col min="3" max="4" width="11.28125" style="0" customWidth="1"/>
    <col min="5" max="5" width="13.5742187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ht="15.75">
      <c r="A1" s="1" t="s">
        <v>42</v>
      </c>
    </row>
    <row r="2" spans="1:14" s="2" customFormat="1" ht="20.25" customHeight="1">
      <c r="A2" s="1" t="s">
        <v>35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16.5" thickBot="1">
      <c r="A3" s="1"/>
      <c r="B3" s="22">
        <v>497</v>
      </c>
      <c r="C3" s="21" t="s">
        <v>36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</row>
    <row r="4" spans="1:14" s="2" customFormat="1" ht="15.75" thickBot="1">
      <c r="A4" s="12"/>
      <c r="B4" s="23"/>
      <c r="C4" s="13">
        <v>2021</v>
      </c>
      <c r="D4" s="13" t="s">
        <v>37</v>
      </c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s="2" customFormat="1" ht="15">
      <c r="A5" s="15" t="s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38</v>
      </c>
      <c r="I5" s="15" t="s">
        <v>28</v>
      </c>
      <c r="J5" s="24" t="s">
        <v>29</v>
      </c>
      <c r="K5" s="15" t="s">
        <v>30</v>
      </c>
      <c r="L5" s="15" t="s">
        <v>31</v>
      </c>
      <c r="M5" s="15" t="s">
        <v>32</v>
      </c>
      <c r="N5" s="15" t="s">
        <v>33</v>
      </c>
    </row>
    <row r="6" spans="1:14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34</v>
      </c>
    </row>
    <row r="7" spans="1:14" s="2" customFormat="1" ht="15.75" thickBot="1">
      <c r="A7" s="16"/>
      <c r="B7" s="16"/>
      <c r="C7" s="16"/>
      <c r="D7" s="16"/>
      <c r="E7" s="16"/>
      <c r="F7" s="16"/>
      <c r="G7" s="16"/>
      <c r="H7" s="16"/>
      <c r="I7" s="15"/>
      <c r="J7" s="15"/>
      <c r="K7" s="15"/>
      <c r="L7" s="15"/>
      <c r="M7" s="15"/>
      <c r="N7" s="16" t="s">
        <v>43</v>
      </c>
    </row>
    <row r="8" spans="1:14" s="2" customFormat="1" ht="16.5" thickBot="1">
      <c r="A8" s="18" t="s">
        <v>39</v>
      </c>
      <c r="B8" s="17">
        <v>0</v>
      </c>
      <c r="C8" s="17">
        <v>346.19</v>
      </c>
      <c r="D8" s="17">
        <v>0</v>
      </c>
      <c r="E8" s="17">
        <v>271.83</v>
      </c>
      <c r="F8" s="17">
        <v>434.07</v>
      </c>
      <c r="G8" s="17">
        <v>204.23</v>
      </c>
      <c r="H8" s="17">
        <v>90.5</v>
      </c>
      <c r="I8" s="19">
        <v>0</v>
      </c>
      <c r="J8" s="19">
        <v>0</v>
      </c>
      <c r="K8" s="19">
        <v>401.65</v>
      </c>
      <c r="L8" s="19">
        <v>0</v>
      </c>
      <c r="M8" s="19">
        <v>0</v>
      </c>
      <c r="N8" s="17">
        <f aca="true" t="shared" si="0" ref="N8:N21">SUM(B8:M8)</f>
        <v>1748.4699999999998</v>
      </c>
    </row>
    <row r="9" spans="1:14" s="2" customFormat="1" ht="15">
      <c r="A9" s="3" t="s">
        <v>2</v>
      </c>
      <c r="B9" s="9">
        <v>377.67</v>
      </c>
      <c r="C9" s="9">
        <v>391.39</v>
      </c>
      <c r="D9" s="9">
        <v>433.63</v>
      </c>
      <c r="E9" s="9">
        <v>427.32</v>
      </c>
      <c r="F9" s="9">
        <v>398.59</v>
      </c>
      <c r="G9" s="9">
        <v>443.08</v>
      </c>
      <c r="H9" s="8">
        <v>589.74</v>
      </c>
      <c r="I9" s="19">
        <v>504.65</v>
      </c>
      <c r="J9" s="8">
        <v>513.75</v>
      </c>
      <c r="K9" s="8">
        <v>494.07</v>
      </c>
      <c r="L9" s="8">
        <v>482.14</v>
      </c>
      <c r="M9" s="8">
        <v>500.23</v>
      </c>
      <c r="N9" s="8">
        <f t="shared" si="0"/>
        <v>5556.26</v>
      </c>
    </row>
    <row r="10" spans="1:14" s="2" customFormat="1" ht="15">
      <c r="A10" s="3" t="s">
        <v>3</v>
      </c>
      <c r="B10" s="8">
        <v>557.58</v>
      </c>
      <c r="C10" s="8">
        <v>1266.35</v>
      </c>
      <c r="D10" s="8">
        <v>631.99</v>
      </c>
      <c r="E10" s="8">
        <v>602.26</v>
      </c>
      <c r="F10" s="8">
        <v>633.18</v>
      </c>
      <c r="G10" s="8">
        <v>675.42</v>
      </c>
      <c r="H10" s="8">
        <v>6392.28</v>
      </c>
      <c r="I10" s="8">
        <v>7127.95</v>
      </c>
      <c r="J10" s="8">
        <v>2053.17</v>
      </c>
      <c r="K10" s="8">
        <v>1324.15</v>
      </c>
      <c r="L10" s="8">
        <v>709.88</v>
      </c>
      <c r="M10" s="8">
        <v>1098.32</v>
      </c>
      <c r="N10" s="8">
        <f t="shared" si="0"/>
        <v>23072.530000000002</v>
      </c>
    </row>
    <row r="11" spans="1:14" s="2" customFormat="1" ht="15">
      <c r="A11" s="3" t="s">
        <v>4</v>
      </c>
      <c r="B11" s="8">
        <v>377.67</v>
      </c>
      <c r="C11" s="8">
        <v>407.19</v>
      </c>
      <c r="D11" s="8">
        <v>525.28</v>
      </c>
      <c r="E11" s="8">
        <v>462.91</v>
      </c>
      <c r="F11" s="8">
        <v>456.59</v>
      </c>
      <c r="G11" s="8">
        <v>443.52</v>
      </c>
      <c r="H11" s="8">
        <v>554.25</v>
      </c>
      <c r="I11" s="8">
        <v>452.77</v>
      </c>
      <c r="J11" s="8">
        <v>447.12</v>
      </c>
      <c r="K11" s="8">
        <v>613.77</v>
      </c>
      <c r="L11" s="8">
        <v>454.75</v>
      </c>
      <c r="M11" s="8">
        <v>493.08</v>
      </c>
      <c r="N11" s="8">
        <f t="shared" si="0"/>
        <v>5688.9</v>
      </c>
    </row>
    <row r="12" spans="1:14" s="2" customFormat="1" ht="15">
      <c r="A12" s="3" t="s">
        <v>5</v>
      </c>
      <c r="B12" s="8">
        <v>324.69</v>
      </c>
      <c r="C12" s="8">
        <v>397.4</v>
      </c>
      <c r="D12" s="8">
        <v>487.95</v>
      </c>
      <c r="E12" s="8">
        <v>432.04</v>
      </c>
      <c r="F12" s="8">
        <v>443.17</v>
      </c>
      <c r="G12" s="8">
        <v>462.06</v>
      </c>
      <c r="H12" s="8">
        <v>537.06</v>
      </c>
      <c r="I12" s="8">
        <v>441.83</v>
      </c>
      <c r="J12" s="8">
        <v>442.68</v>
      </c>
      <c r="K12" s="8">
        <v>442.68</v>
      </c>
      <c r="L12" s="8">
        <v>434.83</v>
      </c>
      <c r="M12" s="8">
        <v>442.68</v>
      </c>
      <c r="N12" s="8">
        <f t="shared" si="0"/>
        <v>5289.07</v>
      </c>
    </row>
    <row r="13" spans="1:14" s="2" customFormat="1" ht="15">
      <c r="A13" s="3" t="s">
        <v>6</v>
      </c>
      <c r="B13" s="8">
        <v>339.55</v>
      </c>
      <c r="C13" s="8">
        <v>376.92</v>
      </c>
      <c r="D13" s="8">
        <v>457.79</v>
      </c>
      <c r="E13" s="8">
        <v>424.69</v>
      </c>
      <c r="F13" s="8">
        <v>443.17</v>
      </c>
      <c r="G13" s="8">
        <v>459.33</v>
      </c>
      <c r="H13" s="8">
        <v>552.02</v>
      </c>
      <c r="I13" s="8">
        <v>450.03</v>
      </c>
      <c r="J13" s="8">
        <v>418.72</v>
      </c>
      <c r="K13" s="8">
        <v>424.19</v>
      </c>
      <c r="L13" s="8">
        <v>440.49</v>
      </c>
      <c r="M13" s="8">
        <v>458.43</v>
      </c>
      <c r="N13" s="8">
        <f t="shared" si="0"/>
        <v>5245.33</v>
      </c>
    </row>
    <row r="14" spans="1:14" s="2" customFormat="1" ht="15">
      <c r="A14" s="3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1491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1491</v>
      </c>
    </row>
    <row r="15" spans="1:14" s="2" customFormat="1" ht="15">
      <c r="A15" s="3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1000</v>
      </c>
      <c r="G15" s="8">
        <v>0</v>
      </c>
      <c r="H15" s="8">
        <v>0</v>
      </c>
      <c r="I15" s="8">
        <v>0</v>
      </c>
      <c r="J15" s="8">
        <v>0</v>
      </c>
      <c r="K15" s="8">
        <v>1400</v>
      </c>
      <c r="L15" s="8">
        <v>0</v>
      </c>
      <c r="M15" s="8">
        <v>0</v>
      </c>
      <c r="N15" s="8">
        <f t="shared" si="0"/>
        <v>2400</v>
      </c>
    </row>
    <row r="16" spans="1:14" s="2" customFormat="1" ht="15">
      <c r="A16" s="3" t="s">
        <v>8</v>
      </c>
      <c r="B16" s="8">
        <v>1727.03</v>
      </c>
      <c r="C16" s="8">
        <v>1743.43</v>
      </c>
      <c r="D16" s="8">
        <v>1813.01</v>
      </c>
      <c r="E16" s="8">
        <v>1810.37</v>
      </c>
      <c r="F16" s="8">
        <v>1848</v>
      </c>
      <c r="G16" s="8">
        <v>1986.86</v>
      </c>
      <c r="H16" s="8">
        <v>1746.11</v>
      </c>
      <c r="I16" s="8">
        <v>2192.57</v>
      </c>
      <c r="J16" s="8">
        <v>2119.8</v>
      </c>
      <c r="K16" s="8">
        <v>2350.81</v>
      </c>
      <c r="L16" s="8">
        <v>2107.83</v>
      </c>
      <c r="M16" s="8">
        <v>2130.99</v>
      </c>
      <c r="N16" s="8">
        <f t="shared" si="0"/>
        <v>23576.809999999998</v>
      </c>
    </row>
    <row r="17" spans="1:14" s="2" customFormat="1" ht="15">
      <c r="A17" s="4" t="s">
        <v>19</v>
      </c>
      <c r="B17" s="8">
        <v>176.73</v>
      </c>
      <c r="C17" s="8">
        <v>609.77</v>
      </c>
      <c r="D17" s="8">
        <v>206.35</v>
      </c>
      <c r="E17" s="8">
        <v>368.03</v>
      </c>
      <c r="F17" s="8">
        <v>144.18</v>
      </c>
      <c r="G17" s="8">
        <v>403.02</v>
      </c>
      <c r="H17" s="8">
        <v>138.27</v>
      </c>
      <c r="I17" s="8">
        <v>135.53</v>
      </c>
      <c r="J17" s="8">
        <v>193.63</v>
      </c>
      <c r="K17" s="8">
        <v>885.46</v>
      </c>
      <c r="L17" s="8">
        <v>357.04</v>
      </c>
      <c r="M17" s="8">
        <v>240.8</v>
      </c>
      <c r="N17" s="8">
        <f t="shared" si="0"/>
        <v>3858.8100000000004</v>
      </c>
    </row>
    <row r="18" spans="1:14" s="2" customFormat="1" ht="15">
      <c r="A18" s="4" t="s">
        <v>14</v>
      </c>
      <c r="B18" s="8">
        <v>531.61</v>
      </c>
      <c r="C18" s="8">
        <v>116.14</v>
      </c>
      <c r="D18" s="8">
        <v>271.47</v>
      </c>
      <c r="E18" s="8">
        <v>209.36</v>
      </c>
      <c r="F18" s="8">
        <v>823.74</v>
      </c>
      <c r="G18" s="8">
        <v>207.2</v>
      </c>
      <c r="H18" s="8">
        <v>353.22</v>
      </c>
      <c r="I18" s="8">
        <v>302.43</v>
      </c>
      <c r="J18" s="8">
        <v>390.68</v>
      </c>
      <c r="K18" s="8">
        <v>282.31</v>
      </c>
      <c r="L18" s="8">
        <v>356.7</v>
      </c>
      <c r="M18" s="8">
        <v>518.8</v>
      </c>
      <c r="N18" s="8">
        <f t="shared" si="0"/>
        <v>4363.659999999999</v>
      </c>
    </row>
    <row r="19" spans="1:14" s="2" customFormat="1" ht="15.75">
      <c r="A19" s="3" t="s">
        <v>9</v>
      </c>
      <c r="B19" s="10">
        <f aca="true" t="shared" si="1" ref="B19:K19">SUM(B8:B18)</f>
        <v>4412.53</v>
      </c>
      <c r="C19" s="10">
        <f t="shared" si="1"/>
        <v>5654.78</v>
      </c>
      <c r="D19" s="10">
        <f t="shared" si="1"/>
        <v>4827.47</v>
      </c>
      <c r="E19" s="10">
        <f t="shared" si="1"/>
        <v>5008.8099999999995</v>
      </c>
      <c r="F19" s="10">
        <f t="shared" si="1"/>
        <v>6624.6900000000005</v>
      </c>
      <c r="G19" s="10">
        <f t="shared" si="1"/>
        <v>5284.72</v>
      </c>
      <c r="H19" s="10">
        <f t="shared" si="1"/>
        <v>12444.45</v>
      </c>
      <c r="I19" s="10">
        <f t="shared" si="1"/>
        <v>11607.76</v>
      </c>
      <c r="J19" s="10">
        <f t="shared" si="1"/>
        <v>6579.55</v>
      </c>
      <c r="K19" s="10">
        <f t="shared" si="1"/>
        <v>8619.089999999998</v>
      </c>
      <c r="L19" s="10">
        <f>SUM(L9:L18)</f>
        <v>5343.66</v>
      </c>
      <c r="M19" s="8">
        <f>SUM(M8:M18)</f>
        <v>5883.33</v>
      </c>
      <c r="N19" s="8">
        <f t="shared" si="0"/>
        <v>82290.84000000001</v>
      </c>
    </row>
    <row r="20" spans="1:14" s="2" customFormat="1" ht="15.75">
      <c r="A20" s="11" t="s">
        <v>10</v>
      </c>
      <c r="B20" s="8">
        <v>5679.19</v>
      </c>
      <c r="C20" s="8">
        <v>5679.19</v>
      </c>
      <c r="D20" s="8">
        <v>5679.19</v>
      </c>
      <c r="E20" s="8">
        <v>5679.19</v>
      </c>
      <c r="F20" s="8">
        <v>5679.19</v>
      </c>
      <c r="G20" s="8">
        <v>5679.19</v>
      </c>
      <c r="H20" s="8">
        <v>5863.19</v>
      </c>
      <c r="I20" s="8">
        <v>5863.19</v>
      </c>
      <c r="J20" s="8">
        <v>5863.19</v>
      </c>
      <c r="K20" s="8">
        <v>5863.19</v>
      </c>
      <c r="L20" s="8">
        <v>5863.19</v>
      </c>
      <c r="M20" s="8">
        <v>5863.19</v>
      </c>
      <c r="N20" s="10">
        <f t="shared" si="0"/>
        <v>69254.28000000001</v>
      </c>
    </row>
    <row r="21" spans="1:14" s="2" customFormat="1" ht="15.75">
      <c r="A21" s="11" t="s">
        <v>11</v>
      </c>
      <c r="B21" s="8">
        <v>8860.11</v>
      </c>
      <c r="C21" s="8">
        <v>1935.7</v>
      </c>
      <c r="D21" s="8">
        <v>4524.46</v>
      </c>
      <c r="E21" s="8">
        <v>3489.32</v>
      </c>
      <c r="F21" s="8">
        <v>13728.93</v>
      </c>
      <c r="G21" s="8">
        <v>3453.31</v>
      </c>
      <c r="H21" s="8">
        <v>5887.06</v>
      </c>
      <c r="I21" s="8">
        <v>5040.49</v>
      </c>
      <c r="J21" s="8">
        <v>6511.36</v>
      </c>
      <c r="K21" s="8">
        <v>4705.17</v>
      </c>
      <c r="L21" s="8">
        <v>5945.05</v>
      </c>
      <c r="M21" s="8">
        <v>8646.69</v>
      </c>
      <c r="N21" s="8">
        <f t="shared" si="0"/>
        <v>72727.65</v>
      </c>
    </row>
    <row r="22" spans="1:14" s="2" customFormat="1" ht="15.75">
      <c r="A22" s="11" t="s">
        <v>12</v>
      </c>
      <c r="B22" s="8">
        <v>70536.57</v>
      </c>
      <c r="C22" s="8">
        <v>74280.06</v>
      </c>
      <c r="D22" s="8">
        <v>75434.79</v>
      </c>
      <c r="E22" s="8">
        <v>77624.66</v>
      </c>
      <c r="F22" s="8">
        <v>69574.92</v>
      </c>
      <c r="G22" s="8">
        <v>71800.8</v>
      </c>
      <c r="H22" s="8">
        <v>71776.93</v>
      </c>
      <c r="I22" s="8">
        <v>72599.63</v>
      </c>
      <c r="J22" s="8">
        <v>71951.46</v>
      </c>
      <c r="K22" s="8">
        <v>73109.48</v>
      </c>
      <c r="L22" s="8">
        <v>73027.62</v>
      </c>
      <c r="M22" s="8">
        <v>70244.12</v>
      </c>
      <c r="N22" s="8">
        <v>70244.12</v>
      </c>
    </row>
    <row r="23" spans="1:14" s="2" customFormat="1" ht="15.75">
      <c r="A23" s="11" t="s">
        <v>27</v>
      </c>
      <c r="B23" s="25">
        <f>B19/B3</f>
        <v>8.878329979879275</v>
      </c>
      <c r="C23" s="25">
        <f>C19/B3</f>
        <v>11.377826961770623</v>
      </c>
      <c r="D23" s="26">
        <f>D19/B3</f>
        <v>9.713219315895373</v>
      </c>
      <c r="E23" s="25">
        <f>E19/B3</f>
        <v>10.078088531187122</v>
      </c>
      <c r="F23" s="25">
        <f>F19/B3</f>
        <v>13.329356136820927</v>
      </c>
      <c r="G23" s="25">
        <f>G19/B3</f>
        <v>10.63323943661972</v>
      </c>
      <c r="H23" s="25">
        <f>H19/B3</f>
        <v>25.03913480885312</v>
      </c>
      <c r="I23" s="25">
        <f>I19/B3</f>
        <v>23.355653923541247</v>
      </c>
      <c r="J23" s="28">
        <f>J19/B3</f>
        <v>13.238531187122737</v>
      </c>
      <c r="K23" s="28">
        <f>K19/B3</f>
        <v>17.34223340040241</v>
      </c>
      <c r="L23" s="20">
        <f>L19/B3</f>
        <v>10.751830985915493</v>
      </c>
      <c r="M23" s="27">
        <f>M19/B3</f>
        <v>11.837686116700201</v>
      </c>
      <c r="N23" s="8"/>
    </row>
    <row r="24" spans="1:14" s="2" customFormat="1" ht="15.75">
      <c r="A24" s="11" t="s">
        <v>40</v>
      </c>
      <c r="B24" s="28"/>
      <c r="C24" s="28"/>
      <c r="D24" s="28"/>
      <c r="E24" s="28"/>
      <c r="F24" s="28"/>
      <c r="G24" s="28"/>
      <c r="H24" s="28"/>
      <c r="I24" s="28"/>
      <c r="J24" s="27"/>
      <c r="K24" s="27"/>
      <c r="L24" s="27"/>
      <c r="M24" s="27"/>
      <c r="N24" s="28"/>
    </row>
    <row r="25" spans="1:14" s="2" customFormat="1" ht="15">
      <c r="A25" s="7"/>
      <c r="B25" s="2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" customFormat="1" ht="15">
      <c r="A26" s="7" t="s">
        <v>20</v>
      </c>
      <c r="B26" s="29"/>
      <c r="E26" s="2" t="s">
        <v>41</v>
      </c>
      <c r="H26" s="2" t="s">
        <v>0</v>
      </c>
      <c r="I26" s="21"/>
      <c r="J26" s="21"/>
      <c r="K26" s="21"/>
      <c r="L26" s="21"/>
      <c r="M26" s="21"/>
      <c r="N26" s="21"/>
    </row>
    <row r="27" spans="1:14" s="2" customFormat="1" ht="15">
      <c r="A27" s="7" t="s">
        <v>16</v>
      </c>
      <c r="B27" s="29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</row>
    <row r="28" spans="1:14" s="2" customFormat="1" ht="15">
      <c r="A28" s="7" t="s">
        <v>13</v>
      </c>
      <c r="B28" s="29"/>
      <c r="E28" s="2" t="s">
        <v>44</v>
      </c>
      <c r="I28" s="21"/>
      <c r="J28" s="21"/>
      <c r="K28" s="21"/>
      <c r="L28" s="21"/>
      <c r="M28" s="21"/>
      <c r="N28" s="21"/>
    </row>
    <row r="29" spans="1:6" s="2" customFormat="1" ht="15.75">
      <c r="A29" s="5"/>
      <c r="B29" s="6"/>
      <c r="C29" s="6"/>
      <c r="D29" s="6"/>
      <c r="E29" s="7"/>
      <c r="F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2022-01-26T08:16:37Z</dcterms:modified>
  <cp:category/>
  <cp:version/>
  <cp:contentType/>
  <cp:contentStatus/>
</cp:coreProperties>
</file>