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<sst xmlns="http://schemas.openxmlformats.org/spreadsheetml/2006/main" count="48" uniqueCount="46">
  <si>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</si>
  <si>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</si>
  <si>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</si>
  <si>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</si>
  <si>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</si>
  <si>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</si>
  <si>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</si>
  <si>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</si>
  <si>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</si>
  <si>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</si>
  <si>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</si>
  <si>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</si>
  <si>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</si>
  <si>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</si>
  <si>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</si>
  <si>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Главный бухгалтер</t>
  </si>
  <si>
    <t>Майорова Т.Б.</t>
  </si>
  <si>
    <t>(рублей)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</si>
  <si>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</si>
  <si>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</si>
  <si>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</si>
  <si>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</si>
  <si>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</si>
  <si>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</si>
  <si>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</si>
  <si>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</si>
  <si>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</si>
  <si>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</si>
  <si>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</si>
  <si>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</si>
  <si>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</si>
  <si>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</si>
  <si>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</si>
  <si>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</si>
  <si>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г.</t>
  </si>
  <si>
    <t>за</t>
  </si>
  <si>
    <t>ОДН (электроэнергия)</t>
  </si>
  <si>
    <t>В т.ч. ОДН(электроэнергия) из начислено</t>
  </si>
  <si>
    <t>Комбалов А.М.</t>
  </si>
  <si>
    <t>Затраты по содержанию и ремонту общего имущества</t>
  </si>
  <si>
    <t>многоквартирного жилого дома по адресу п.Крутоярский ул. Приокская д. 1А</t>
  </si>
  <si>
    <t>КВ.М.</t>
  </si>
  <si>
    <t>Июль</t>
  </si>
  <si>
    <t>2021 г.</t>
  </si>
  <si>
    <t>Романова Ю.В.</t>
  </si>
  <si>
    <t xml:space="preserve">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</si>
</sst>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81" zoomScaleNormal="81" zoomScalePageLayoutView="0" workbookViewId="0" topLeftCell="A1">
      <selection activeCell="D15" sqref="D15"/>
    </sheetView>
  </sheetViews>
  <sheetFormatPr defaultColWidth="9.140625" defaultRowHeight="12.75"/>
  <cols>
    <col min="1" max="1" width="72.7109375" style="2" customWidth="1"/>
    <col min="2" max="2" width="11.57421875" style="2" customWidth="1"/>
    <col min="3" max="3" width="13.28125" style="2" customWidth="1"/>
    <col min="4" max="4" width="15.28125" style="2" customWidth="1"/>
    <col min="5" max="5" width="15.140625" style="2" customWidth="1"/>
    <col min="6" max="6" width="16.421875" style="2" customWidth="1"/>
    <col min="7" max="7" width="15.00390625" style="2" customWidth="1"/>
    <col min="8" max="8" width="13.00390625" style="2" bestFit="1" customWidth="1"/>
    <col min="9" max="11" width="11.7109375" style="2" bestFit="1" customWidth="1"/>
    <col min="12" max="12" width="13.00390625" style="2" bestFit="1" customWidth="1"/>
    <col min="13" max="13" width="8.7109375" style="2" customWidth="1"/>
    <col min="14" max="14" width="12.140625" style="2" bestFit="1" customWidth="1"/>
    <col min="15" max="15" width="10.57421875" style="2" bestFit="1" customWidth="1"/>
    <col min="16" max="16" width="9.7109375" style="2" bestFit="1" customWidth="1"/>
    <col min="17" max="17" width="12.421875" style="2" bestFit="1" customWidth="1"/>
    <col min="18" max="18" width="11.7109375" style="2" bestFit="1" customWidth="1"/>
    <col min="19" max="16384" width="9.140625" style="2" customWidth="1"/>
  </cols>
  <sheetData>
    <row r="1" ht="15.75">
      <c r="A1" s="1" t="s">
        <v>39</v>
      </c>
    </row>
    <row r="2" ht="15.75">
      <c r="A2" s="1" t="s">
        <v>40</v>
      </c>
    </row>
    <row r="3" spans="1:7" ht="16.5" thickBot="1">
      <c r="A3" s="1"/>
      <c r="B3" s="1">
        <v>3218.9</v>
      </c>
      <c r="C3" s="1" t="s">
        <v>41</v>
      </c>
      <c r="G3" s="2" t="s">
        <v>17</v>
      </c>
    </row>
    <row r="4" spans="1:14" ht="15.75" thickBot="1">
      <c r="A4" s="13"/>
      <c r="B4" s="14"/>
      <c r="C4" s="15">
        <v>2021</v>
      </c>
      <c r="D4" s="15" t="s">
        <v>34</v>
      </c>
      <c r="E4" s="15" t="s">
        <v>0</v>
      </c>
      <c r="F4" s="15"/>
      <c r="G4" s="15"/>
      <c r="H4" s="15"/>
      <c r="I4" s="15"/>
      <c r="J4" s="15"/>
      <c r="K4" s="15"/>
      <c r="L4" s="15"/>
      <c r="M4" s="15"/>
      <c r="N4" s="16"/>
    </row>
    <row r="5" spans="1:14" ht="15">
      <c r="A5" s="17" t="s">
        <v>1</v>
      </c>
      <c r="B5" s="17" t="s">
        <v>21</v>
      </c>
      <c r="C5" s="17" t="s">
        <v>22</v>
      </c>
      <c r="D5" s="17" t="s">
        <v>23</v>
      </c>
      <c r="E5" s="17" t="s">
        <v>24</v>
      </c>
      <c r="F5" s="17" t="s">
        <v>25</v>
      </c>
      <c r="G5" s="17" t="s">
        <v>26</v>
      </c>
      <c r="H5" s="17" t="s">
        <v>42</v>
      </c>
      <c r="I5" s="17" t="s">
        <v>28</v>
      </c>
      <c r="J5" s="18" t="s">
        <v>29</v>
      </c>
      <c r="K5" s="17" t="s">
        <v>30</v>
      </c>
      <c r="L5" s="17" t="s">
        <v>31</v>
      </c>
      <c r="M5" s="17" t="s">
        <v>32</v>
      </c>
      <c r="N5" s="17" t="s">
        <v>33</v>
      </c>
    </row>
    <row r="6" spans="1:14" ht="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 t="s">
        <v>35</v>
      </c>
    </row>
    <row r="7" spans="1:14" ht="15.75" thickBot="1">
      <c r="A7" s="19"/>
      <c r="B7" s="19"/>
      <c r="C7" s="19"/>
      <c r="D7" s="19"/>
      <c r="E7" s="19"/>
      <c r="F7" s="19"/>
      <c r="G7" s="19"/>
      <c r="H7" s="19"/>
      <c r="I7" s="17"/>
      <c r="J7" s="17"/>
      <c r="K7" s="17"/>
      <c r="L7" s="17"/>
      <c r="M7" s="17"/>
      <c r="N7" s="19" t="s">
        <v>43</v>
      </c>
    </row>
    <row r="8" spans="1:14" ht="16.5" thickBot="1">
      <c r="A8" s="19" t="s">
        <v>36</v>
      </c>
      <c r="B8" s="21">
        <v>0</v>
      </c>
      <c r="C8" s="21">
        <v>0</v>
      </c>
      <c r="D8" s="21">
        <v>0</v>
      </c>
      <c r="E8" s="21">
        <v>1367.2</v>
      </c>
      <c r="F8" s="21">
        <v>0</v>
      </c>
      <c r="G8" s="21">
        <v>427.56</v>
      </c>
      <c r="H8" s="21"/>
      <c r="I8" s="23">
        <v>2280.17</v>
      </c>
      <c r="J8" s="23">
        <v>137.05</v>
      </c>
      <c r="K8" s="23">
        <v>718.76</v>
      </c>
      <c r="L8" s="23">
        <v>421.85</v>
      </c>
      <c r="M8" s="22">
        <v>1142.4</v>
      </c>
      <c r="N8" s="21">
        <f aca="true" t="shared" si="0" ref="N8:N21">SUM(B8:M8)</f>
        <v>6494.990000000002</v>
      </c>
    </row>
    <row r="9" spans="1:15" ht="15">
      <c r="A9" s="3" t="s">
        <v>2</v>
      </c>
      <c r="B9" s="9">
        <v>2446.04</v>
      </c>
      <c r="C9" s="9">
        <v>2534.88</v>
      </c>
      <c r="D9" s="9">
        <v>2808.49</v>
      </c>
      <c r="E9" s="9">
        <v>2767.61</v>
      </c>
      <c r="F9" s="9">
        <v>2581.56</v>
      </c>
      <c r="G9" s="9">
        <v>2869.65</v>
      </c>
      <c r="H9" s="8">
        <v>3819.55</v>
      </c>
      <c r="I9" s="9">
        <v>3268.47</v>
      </c>
      <c r="J9" s="9">
        <v>3327.38</v>
      </c>
      <c r="K9" s="9">
        <v>3199.91</v>
      </c>
      <c r="L9" s="9">
        <v>3122.65</v>
      </c>
      <c r="M9" s="9">
        <v>3239.82</v>
      </c>
      <c r="N9" s="9">
        <f t="shared" si="0"/>
        <v>35986.01</v>
      </c>
      <c r="O9" s="20"/>
    </row>
    <row r="10" spans="1:14" ht="15">
      <c r="A10" s="3" t="s">
        <v>3</v>
      </c>
      <c r="B10" s="9">
        <v>3611.28</v>
      </c>
      <c r="C10" s="9">
        <v>5631.46</v>
      </c>
      <c r="D10" s="9">
        <v>4093.15</v>
      </c>
      <c r="E10" s="9">
        <v>3900.66</v>
      </c>
      <c r="F10" s="9">
        <v>4100.88</v>
      </c>
      <c r="G10" s="9">
        <v>4374.49</v>
      </c>
      <c r="H10" s="8">
        <v>5629.86</v>
      </c>
      <c r="I10" s="9">
        <v>5052.9</v>
      </c>
      <c r="J10" s="9">
        <v>12953.02</v>
      </c>
      <c r="K10" s="9">
        <v>7802.15</v>
      </c>
      <c r="L10" s="9">
        <v>4348.52</v>
      </c>
      <c r="M10" s="9">
        <v>15011.48</v>
      </c>
      <c r="N10" s="9">
        <f t="shared" si="0"/>
        <v>76509.84999999999</v>
      </c>
    </row>
    <row r="11" spans="1:14" ht="15">
      <c r="A11" s="3" t="s">
        <v>4</v>
      </c>
      <c r="B11" s="9">
        <v>2446.04</v>
      </c>
      <c r="C11" s="9">
        <v>2637.24</v>
      </c>
      <c r="D11" s="9">
        <v>3402.06</v>
      </c>
      <c r="E11" s="9">
        <v>2998.08</v>
      </c>
      <c r="F11" s="9">
        <v>2957.2</v>
      </c>
      <c r="G11" s="9">
        <v>2872.55</v>
      </c>
      <c r="H11" s="8">
        <v>3589.72</v>
      </c>
      <c r="I11" s="9">
        <v>2932.42</v>
      </c>
      <c r="J11" s="9">
        <v>2869.07</v>
      </c>
      <c r="K11" s="9">
        <v>3369.97</v>
      </c>
      <c r="L11" s="9">
        <v>2908.27</v>
      </c>
      <c r="M11" s="9">
        <v>3168.44</v>
      </c>
      <c r="N11" s="9">
        <f t="shared" si="0"/>
        <v>36151.06</v>
      </c>
    </row>
    <row r="12" spans="1:17" ht="15">
      <c r="A12" s="3" t="s">
        <v>5</v>
      </c>
      <c r="B12" s="9">
        <v>2102.91</v>
      </c>
      <c r="C12" s="9">
        <v>2573.83</v>
      </c>
      <c r="D12" s="9">
        <v>3160.32</v>
      </c>
      <c r="E12" s="9">
        <v>2798.19</v>
      </c>
      <c r="F12" s="9">
        <v>2870.29</v>
      </c>
      <c r="G12" s="9">
        <v>2992.61</v>
      </c>
      <c r="H12" s="8">
        <v>3478.34</v>
      </c>
      <c r="I12" s="9">
        <v>2861.6</v>
      </c>
      <c r="J12" s="9">
        <v>2867.07</v>
      </c>
      <c r="K12" s="9">
        <v>2867.07</v>
      </c>
      <c r="L12" s="9">
        <v>2816.22</v>
      </c>
      <c r="M12" s="9">
        <v>2867.07</v>
      </c>
      <c r="N12" s="9">
        <f t="shared" si="0"/>
        <v>34255.520000000004</v>
      </c>
      <c r="Q12" s="2" t="s">
        <v>45</v>
      </c>
    </row>
    <row r="13" spans="1:14" ht="15">
      <c r="A13" s="3" t="s">
        <v>6</v>
      </c>
      <c r="B13" s="9">
        <v>2199.15</v>
      </c>
      <c r="C13" s="9">
        <v>2441.21</v>
      </c>
      <c r="D13" s="9">
        <v>2964.93</v>
      </c>
      <c r="E13" s="9">
        <v>2750.55</v>
      </c>
      <c r="F13" s="9">
        <v>2870.29</v>
      </c>
      <c r="G13" s="9">
        <v>2974.91</v>
      </c>
      <c r="H13" s="8">
        <v>3575.23</v>
      </c>
      <c r="I13" s="9">
        <v>2914.71</v>
      </c>
      <c r="J13" s="9">
        <v>2711.92</v>
      </c>
      <c r="K13" s="9">
        <v>2749.26</v>
      </c>
      <c r="L13" s="9">
        <v>2852.91</v>
      </c>
      <c r="M13" s="9">
        <v>2969.11</v>
      </c>
      <c r="N13" s="9">
        <f t="shared" si="0"/>
        <v>33974.18</v>
      </c>
    </row>
    <row r="14" spans="1:14" ht="15">
      <c r="A14" s="3" t="s">
        <v>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8">
        <v>9656.7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f t="shared" si="0"/>
        <v>9656.7</v>
      </c>
    </row>
    <row r="15" spans="1:14" ht="15">
      <c r="A15" s="3" t="s">
        <v>18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8">
        <v>6400</v>
      </c>
      <c r="I15" s="9">
        <v>0</v>
      </c>
      <c r="J15" s="9">
        <v>0</v>
      </c>
      <c r="K15" s="9">
        <v>4800</v>
      </c>
      <c r="L15" s="9">
        <v>0</v>
      </c>
      <c r="M15" s="9">
        <v>0</v>
      </c>
      <c r="N15" s="9">
        <f t="shared" si="0"/>
        <v>11200</v>
      </c>
    </row>
    <row r="16" spans="1:14" ht="15">
      <c r="A16" s="3" t="s">
        <v>8</v>
      </c>
      <c r="B16" s="9">
        <v>11185.36</v>
      </c>
      <c r="C16" s="9">
        <v>11291.58</v>
      </c>
      <c r="D16" s="9">
        <v>11742.23</v>
      </c>
      <c r="E16" s="9">
        <v>11725.17</v>
      </c>
      <c r="F16" s="9">
        <v>11968.84</v>
      </c>
      <c r="G16" s="9">
        <v>12868.2</v>
      </c>
      <c r="H16" s="8">
        <v>11308.96</v>
      </c>
      <c r="I16" s="9">
        <v>14200.5</v>
      </c>
      <c r="J16" s="9">
        <v>13729.25</v>
      </c>
      <c r="K16" s="23">
        <v>15225.4</v>
      </c>
      <c r="L16" s="9">
        <v>13651.68</v>
      </c>
      <c r="M16" s="9">
        <v>13801.68</v>
      </c>
      <c r="N16" s="9">
        <f t="shared" si="0"/>
        <v>152698.84999999998</v>
      </c>
    </row>
    <row r="17" spans="1:14" ht="15">
      <c r="A17" s="4" t="s">
        <v>19</v>
      </c>
      <c r="B17" s="9">
        <v>1144.64</v>
      </c>
      <c r="C17" s="9">
        <v>3949.27</v>
      </c>
      <c r="D17" s="9">
        <v>1336.49</v>
      </c>
      <c r="E17" s="9">
        <v>2383.6</v>
      </c>
      <c r="F17" s="9">
        <v>933.8</v>
      </c>
      <c r="G17" s="9">
        <v>2610.21</v>
      </c>
      <c r="H17" s="8">
        <v>895.5</v>
      </c>
      <c r="I17" s="9">
        <v>877.79</v>
      </c>
      <c r="J17" s="9">
        <v>1254.08</v>
      </c>
      <c r="K17" s="9">
        <v>5734.79</v>
      </c>
      <c r="L17" s="9">
        <v>2312.46</v>
      </c>
      <c r="M17" s="9">
        <v>1559.56</v>
      </c>
      <c r="N17" s="9">
        <f t="shared" si="0"/>
        <v>24992.19</v>
      </c>
    </row>
    <row r="18" spans="1:14" ht="15">
      <c r="A18" s="4" t="s">
        <v>14</v>
      </c>
      <c r="B18" s="9">
        <v>2342.51</v>
      </c>
      <c r="C18" s="9">
        <v>1854.59</v>
      </c>
      <c r="D18" s="9">
        <v>1979.1</v>
      </c>
      <c r="E18" s="9">
        <v>1914.75</v>
      </c>
      <c r="F18" s="9">
        <v>1698.69</v>
      </c>
      <c r="G18" s="9">
        <v>1787.85</v>
      </c>
      <c r="H18" s="8">
        <v>2143.1</v>
      </c>
      <c r="I18" s="9">
        <v>2904.89</v>
      </c>
      <c r="J18" s="9">
        <v>2199.28</v>
      </c>
      <c r="K18" s="9">
        <v>1978.48</v>
      </c>
      <c r="L18" s="9">
        <v>2183.92</v>
      </c>
      <c r="M18" s="9">
        <v>1967.84</v>
      </c>
      <c r="N18" s="9">
        <f t="shared" si="0"/>
        <v>24955.000000000004</v>
      </c>
    </row>
    <row r="19" spans="1:14" ht="15.75">
      <c r="A19" s="12" t="s">
        <v>9</v>
      </c>
      <c r="B19" s="10">
        <f>SUM(B8:B18)</f>
        <v>27477.93</v>
      </c>
      <c r="C19" s="11">
        <f>SUM(C9:C18)</f>
        <v>32914.06</v>
      </c>
      <c r="D19" s="10">
        <f>SUM(D8:D18)</f>
        <v>31486.769999999997</v>
      </c>
      <c r="E19" s="11">
        <f>SUM(E8:E18)</f>
        <v>32605.809999999998</v>
      </c>
      <c r="F19" s="11">
        <f>SUM(F8:F18)</f>
        <v>29981.55</v>
      </c>
      <c r="G19" s="11">
        <f>SUM(G8:G18)</f>
        <v>33778.03</v>
      </c>
      <c r="H19" s="10">
        <f>SUM(H9:H18)</f>
        <v>50496.96</v>
      </c>
      <c r="I19" s="11">
        <f>SUM(I8:I18)</f>
        <v>37293.45</v>
      </c>
      <c r="J19" s="11">
        <f>SUM(J8:J18)</f>
        <v>42048.12</v>
      </c>
      <c r="K19" s="11">
        <f>SUM(K8:K18)</f>
        <v>48445.79000000001</v>
      </c>
      <c r="L19" s="11">
        <f>SUM(L8:L18)</f>
        <v>34618.479999999996</v>
      </c>
      <c r="M19" s="11">
        <f>SUM(M8:M18)</f>
        <v>45727.399999999994</v>
      </c>
      <c r="N19" s="11">
        <f t="shared" si="0"/>
        <v>446874.35</v>
      </c>
    </row>
    <row r="20" spans="1:16" ht="15">
      <c r="A20" s="3" t="s">
        <v>10</v>
      </c>
      <c r="B20" s="9">
        <v>36951.82</v>
      </c>
      <c r="C20" s="9">
        <v>36951.82</v>
      </c>
      <c r="D20" s="9">
        <v>36951.82</v>
      </c>
      <c r="E20" s="9">
        <v>36951.82</v>
      </c>
      <c r="F20" s="9">
        <v>36951.82</v>
      </c>
      <c r="G20" s="9">
        <v>36951.82</v>
      </c>
      <c r="H20" s="9">
        <v>38142.88</v>
      </c>
      <c r="I20" s="9">
        <v>38142.88</v>
      </c>
      <c r="J20" s="9">
        <v>38142.88</v>
      </c>
      <c r="K20" s="9">
        <v>38142.42</v>
      </c>
      <c r="L20" s="9">
        <v>38142.88</v>
      </c>
      <c r="M20" s="9">
        <v>38142.88</v>
      </c>
      <c r="N20" s="9">
        <f t="shared" si="0"/>
        <v>450567.74</v>
      </c>
      <c r="P20" s="25"/>
    </row>
    <row r="21" spans="1:16" ht="15">
      <c r="A21" s="3" t="s">
        <v>11</v>
      </c>
      <c r="B21" s="9">
        <v>39041.85</v>
      </c>
      <c r="C21" s="9">
        <v>30909.76</v>
      </c>
      <c r="D21" s="9">
        <v>32984.95</v>
      </c>
      <c r="E21" s="9">
        <v>31912.43</v>
      </c>
      <c r="F21" s="9">
        <v>28311.42</v>
      </c>
      <c r="G21" s="9">
        <v>29797.45</v>
      </c>
      <c r="H21" s="9">
        <v>35718.29</v>
      </c>
      <c r="I21" s="9">
        <v>48414.91</v>
      </c>
      <c r="J21" s="9">
        <v>36654.6</v>
      </c>
      <c r="K21" s="9">
        <v>32974.67</v>
      </c>
      <c r="L21" s="9">
        <v>36398.65</v>
      </c>
      <c r="M21" s="9">
        <v>32797.39</v>
      </c>
      <c r="N21" s="9">
        <f t="shared" si="0"/>
        <v>415916.37</v>
      </c>
      <c r="P21" s="25"/>
    </row>
    <row r="22" spans="1:14" ht="15">
      <c r="A22" s="3" t="s">
        <v>12</v>
      </c>
      <c r="B22" s="9">
        <v>38905.53</v>
      </c>
      <c r="C22" s="9">
        <v>44947.59</v>
      </c>
      <c r="D22" s="9">
        <v>48914.46</v>
      </c>
      <c r="E22" s="9">
        <v>53953.85</v>
      </c>
      <c r="F22" s="9">
        <v>62594.25</v>
      </c>
      <c r="G22" s="9">
        <v>69748.62</v>
      </c>
      <c r="H22" s="9">
        <v>72173.21</v>
      </c>
      <c r="I22" s="9">
        <v>61901.18</v>
      </c>
      <c r="J22" s="9">
        <v>63389.46</v>
      </c>
      <c r="K22" s="9">
        <v>68557.67</v>
      </c>
      <c r="L22" s="9">
        <v>70301.9</v>
      </c>
      <c r="M22" s="9">
        <v>75647.39</v>
      </c>
      <c r="N22" s="9">
        <v>75647.39</v>
      </c>
    </row>
    <row r="23" spans="1:14" ht="15.75">
      <c r="A23" s="3" t="s">
        <v>27</v>
      </c>
      <c r="B23" s="10">
        <f>B19/B3</f>
        <v>8.53643480692162</v>
      </c>
      <c r="C23" s="10">
        <f>C19/B3</f>
        <v>10.225250862095747</v>
      </c>
      <c r="D23" s="10">
        <f>D19/B3</f>
        <v>9.781841622914659</v>
      </c>
      <c r="E23" s="10">
        <f>E19/B3</f>
        <v>10.129488334524215</v>
      </c>
      <c r="F23" s="10">
        <f>F19/B3</f>
        <v>9.3142222498369</v>
      </c>
      <c r="G23" s="10">
        <f>G19/B3</f>
        <v>10.493656217962657</v>
      </c>
      <c r="H23" s="10">
        <f>H19/B3</f>
        <v>15.68764484761875</v>
      </c>
      <c r="I23" s="10">
        <f>I19/B3</f>
        <v>11.585774643511757</v>
      </c>
      <c r="J23" s="10">
        <f>J19/B3</f>
        <v>13.062884836434808</v>
      </c>
      <c r="K23" s="10">
        <f>K19/B3</f>
        <v>15.050417844605303</v>
      </c>
      <c r="L23" s="10">
        <f>L19/B3</f>
        <v>10.754754729876664</v>
      </c>
      <c r="M23" s="10">
        <f>M19/B3</f>
        <v>14.205908850849667</v>
      </c>
      <c r="N23" s="10"/>
    </row>
    <row r="24" spans="1:14" ht="15.75">
      <c r="A24" s="12" t="s">
        <v>37</v>
      </c>
      <c r="B24" s="26"/>
      <c r="C24" s="26"/>
      <c r="D24" s="26"/>
      <c r="E24" s="26"/>
      <c r="F24" s="26"/>
      <c r="G24" s="26"/>
      <c r="H24" s="26"/>
      <c r="I24" s="26"/>
      <c r="J24" s="23"/>
      <c r="K24" s="26"/>
      <c r="L24" s="26"/>
      <c r="M24" s="10"/>
      <c r="N24" s="10"/>
    </row>
    <row r="25" spans="1:8" ht="15">
      <c r="A25" s="7" t="s">
        <v>20</v>
      </c>
      <c r="B25" s="24"/>
      <c r="E25" s="2" t="s">
        <v>38</v>
      </c>
      <c r="H25" s="2" t="s">
        <v>0</v>
      </c>
    </row>
    <row r="26" spans="1:8" ht="15">
      <c r="A26" s="7" t="s">
        <v>15</v>
      </c>
      <c r="B26" s="24"/>
      <c r="E26" s="2" t="s">
        <v>16</v>
      </c>
      <c r="H26" s="2" t="s">
        <v>0</v>
      </c>
    </row>
    <row r="27" spans="1:5" ht="15">
      <c r="A27" s="7" t="s">
        <v>13</v>
      </c>
      <c r="B27" s="24"/>
      <c r="E27" s="2" t="s">
        <v>44</v>
      </c>
    </row>
    <row r="28" spans="1:6" ht="15.75">
      <c r="A28" s="5"/>
      <c r="B28" s="6"/>
      <c r="C28" s="6"/>
      <c r="D28" s="6"/>
      <c r="E28" s="7"/>
      <c r="F2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2022-01-26T08:07:06Z</dcterms:modified>
  <cp:category/>
  <cp:version/>
  <cp:contentType/>
  <cp:contentStatus/>
</cp:coreProperties>
</file>