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<sst xmlns="http://schemas.openxmlformats.org/spreadsheetml/2006/main" count="47" uniqueCount="44">
  <si>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</si>
  <si>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</si>
  <si>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</si>
  <si>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</si>
  <si>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</si>
  <si>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</si>
  <si>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</si>
  <si>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</si>
  <si>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</si>
  <si>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</si>
  <si>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</si>
  <si>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</si>
  <si>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</si>
  <si>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</si>
  <si>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</si>
  <si>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</si>
  <si>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</si>
  <si>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</si>
  <si>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</si>
  <si>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</si>
  <si>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</si>
  <si>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</si>
  <si>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</si>
  <si>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</si>
  <si>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</si>
  <si>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</si>
  <si>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</si>
  <si>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</si>
  <si>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</si>
  <si>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</si>
  <si>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</si>
  <si>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</si>
  <si>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</si>
  <si>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</si>
  <si>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</si>
  <si>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</si>
  <si>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с.Малеево, ул. Малеевский карьер   д. 17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</si>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</sst>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G17" sqref="G17"/>
    </sheetView>
  </sheetViews>
  <sheetFormatPr defaultColWidth="9.140625" defaultRowHeight="12.75"/>
  <cols>
    <col min="1" max="1" width="74.00390625" style="0" customWidth="1"/>
    <col min="2" max="2" width="16.8515625" style="0" customWidth="1"/>
    <col min="3" max="3" width="12.140625" style="0" customWidth="1"/>
    <col min="5" max="5" width="12.57421875" style="0" customWidth="1"/>
    <col min="6" max="9" width="11.57421875" style="0" bestFit="1" customWidth="1"/>
    <col min="10" max="10" width="14.421875" style="0" customWidth="1"/>
    <col min="11" max="11" width="10.28125" style="0" bestFit="1" customWidth="1"/>
    <col min="12" max="12" width="12.7109375" style="0" bestFit="1" customWidth="1"/>
    <col min="13" max="13" width="12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365.4</v>
      </c>
      <c r="C3" s="19"/>
      <c r="D3" s="19"/>
      <c r="E3" s="19"/>
      <c r="F3" s="19"/>
      <c r="G3" s="19" t="s">
        <v>15</v>
      </c>
      <c r="H3" s="19"/>
      <c r="I3" s="19" t="s">
        <v>0</v>
      </c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2021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5"/>
      <c r="B7" s="15"/>
      <c r="C7" s="15"/>
      <c r="D7" s="15"/>
      <c r="E7" s="15"/>
      <c r="F7" s="15"/>
      <c r="G7" s="15"/>
      <c r="H7" s="15"/>
      <c r="I7" s="13"/>
      <c r="J7" s="14"/>
      <c r="K7" s="13"/>
      <c r="L7" s="13"/>
      <c r="M7" s="13"/>
      <c r="N7" s="15" t="s">
        <v>42</v>
      </c>
    </row>
    <row r="8" spans="1:14" s="2" customFormat="1" ht="16.5" thickBot="1">
      <c r="A8" s="17" t="s">
        <v>39</v>
      </c>
      <c r="B8" s="16">
        <v>0</v>
      </c>
      <c r="C8" s="16">
        <v>28.16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8">
        <v>246.81</v>
      </c>
      <c r="J8" s="18">
        <v>0</v>
      </c>
      <c r="K8" s="18">
        <v>0</v>
      </c>
      <c r="L8" s="18">
        <v>0</v>
      </c>
      <c r="M8" s="18">
        <v>0</v>
      </c>
      <c r="N8" s="16">
        <f aca="true" t="shared" si="0" ref="N8:N21">SUM(B8:M8)</f>
        <v>274.97</v>
      </c>
    </row>
    <row r="9" spans="1:14" s="2" customFormat="1" ht="15">
      <c r="A9" s="3" t="s">
        <v>2</v>
      </c>
      <c r="B9" s="7">
        <v>277.67</v>
      </c>
      <c r="C9" s="7">
        <v>287.75</v>
      </c>
      <c r="D9" s="7">
        <v>318.81</v>
      </c>
      <c r="E9" s="7">
        <v>314.17</v>
      </c>
      <c r="F9" s="7">
        <v>293.05</v>
      </c>
      <c r="G9" s="7">
        <v>325.75</v>
      </c>
      <c r="H9" s="6">
        <v>433.58</v>
      </c>
      <c r="I9" s="7">
        <v>371.03</v>
      </c>
      <c r="J9" s="6">
        <v>377.71</v>
      </c>
      <c r="K9" s="6">
        <v>363.24</v>
      </c>
      <c r="L9" s="6">
        <v>354.47</v>
      </c>
      <c r="M9" s="6">
        <v>367.78</v>
      </c>
      <c r="N9" s="6">
        <f t="shared" si="0"/>
        <v>4085.01</v>
      </c>
    </row>
    <row r="10" spans="1:14" s="2" customFormat="1" ht="15">
      <c r="A10" s="3" t="s">
        <v>3</v>
      </c>
      <c r="B10" s="6">
        <v>409.94</v>
      </c>
      <c r="C10" s="6">
        <v>1055.3</v>
      </c>
      <c r="D10" s="6">
        <v>464.64</v>
      </c>
      <c r="E10" s="6">
        <v>442.79</v>
      </c>
      <c r="F10" s="6">
        <v>465.52</v>
      </c>
      <c r="G10" s="6">
        <v>496.58</v>
      </c>
      <c r="H10" s="6">
        <v>639.08</v>
      </c>
      <c r="I10" s="6">
        <v>590.89</v>
      </c>
      <c r="J10" s="6">
        <v>1526.17</v>
      </c>
      <c r="K10" s="6">
        <v>1092.11</v>
      </c>
      <c r="L10" s="6">
        <v>533.96</v>
      </c>
      <c r="M10" s="6">
        <v>807.5</v>
      </c>
      <c r="N10" s="6">
        <f t="shared" si="0"/>
        <v>8524.48</v>
      </c>
    </row>
    <row r="11" spans="1:14" s="2" customFormat="1" ht="15">
      <c r="A11" s="3" t="s">
        <v>4</v>
      </c>
      <c r="B11" s="6">
        <v>277.67</v>
      </c>
      <c r="C11" s="6">
        <v>299.37</v>
      </c>
      <c r="D11" s="6">
        <v>386.19</v>
      </c>
      <c r="E11" s="6">
        <v>340.33</v>
      </c>
      <c r="F11" s="6">
        <v>335.69</v>
      </c>
      <c r="G11" s="6">
        <v>326.08</v>
      </c>
      <c r="H11" s="6">
        <v>407.49</v>
      </c>
      <c r="I11" s="6">
        <v>332.88</v>
      </c>
      <c r="J11" s="6">
        <v>330.02</v>
      </c>
      <c r="K11" s="6">
        <v>480.51</v>
      </c>
      <c r="L11" s="6">
        <v>336.12</v>
      </c>
      <c r="M11" s="6">
        <v>363.73</v>
      </c>
      <c r="N11" s="6">
        <f t="shared" si="0"/>
        <v>4216.08</v>
      </c>
    </row>
    <row r="12" spans="1:14" s="2" customFormat="1" ht="15">
      <c r="A12" s="3" t="s">
        <v>5</v>
      </c>
      <c r="B12" s="6">
        <v>238.72</v>
      </c>
      <c r="C12" s="6">
        <v>292.17</v>
      </c>
      <c r="D12" s="6">
        <v>358.75</v>
      </c>
      <c r="E12" s="6">
        <v>317.64</v>
      </c>
      <c r="F12" s="6">
        <v>325.83</v>
      </c>
      <c r="G12" s="6">
        <v>339.71</v>
      </c>
      <c r="H12" s="6">
        <v>394.85</v>
      </c>
      <c r="I12" s="6">
        <v>324.84</v>
      </c>
      <c r="J12" s="6">
        <v>325.46</v>
      </c>
      <c r="K12" s="6">
        <v>325.46</v>
      </c>
      <c r="L12" s="6">
        <v>319.69</v>
      </c>
      <c r="M12" s="6">
        <v>325.46</v>
      </c>
      <c r="N12" s="6">
        <f t="shared" si="0"/>
        <v>3888.5800000000004</v>
      </c>
    </row>
    <row r="13" spans="1:14" s="2" customFormat="1" ht="15">
      <c r="A13" s="3" t="s">
        <v>6</v>
      </c>
      <c r="B13" s="6">
        <v>249.64</v>
      </c>
      <c r="C13" s="6">
        <v>277.12</v>
      </c>
      <c r="D13" s="6">
        <v>336.57</v>
      </c>
      <c r="E13" s="6">
        <v>312.23</v>
      </c>
      <c r="F13" s="6">
        <v>325.83</v>
      </c>
      <c r="G13" s="6">
        <v>337.7</v>
      </c>
      <c r="H13" s="6">
        <v>405.85</v>
      </c>
      <c r="I13" s="6">
        <v>330.87</v>
      </c>
      <c r="J13" s="6">
        <v>307.85</v>
      </c>
      <c r="K13" s="6">
        <v>312.09</v>
      </c>
      <c r="L13" s="6">
        <v>323.85</v>
      </c>
      <c r="M13" s="6">
        <v>337.04</v>
      </c>
      <c r="N13" s="6">
        <f t="shared" si="0"/>
        <v>3856.64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1096.2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1096.2</v>
      </c>
    </row>
    <row r="15" spans="1:14" s="2" customFormat="1" ht="15">
      <c r="A15" s="3" t="s">
        <v>18</v>
      </c>
      <c r="B15" s="6">
        <v>0</v>
      </c>
      <c r="C15" s="6">
        <v>1400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1200</v>
      </c>
      <c r="L15" s="6">
        <v>0</v>
      </c>
      <c r="M15" s="6">
        <v>0</v>
      </c>
      <c r="N15" s="6">
        <f t="shared" si="0"/>
        <v>2600</v>
      </c>
    </row>
    <row r="16" spans="1:14" s="2" customFormat="1" ht="15">
      <c r="A16" s="3" t="s">
        <v>8</v>
      </c>
      <c r="B16" s="6">
        <v>1269.73</v>
      </c>
      <c r="C16" s="6">
        <v>1281.79</v>
      </c>
      <c r="D16" s="6">
        <v>1332.94</v>
      </c>
      <c r="E16" s="6">
        <v>1331.01</v>
      </c>
      <c r="F16" s="6">
        <v>1358.67</v>
      </c>
      <c r="G16" s="6">
        <v>1460.76</v>
      </c>
      <c r="H16" s="6">
        <v>1283.76</v>
      </c>
      <c r="I16" s="6">
        <v>1612</v>
      </c>
      <c r="J16" s="6">
        <v>1558.5</v>
      </c>
      <c r="K16" s="6">
        <v>1728.34</v>
      </c>
      <c r="L16" s="6">
        <v>1549.7</v>
      </c>
      <c r="M16" s="6">
        <v>1566.73</v>
      </c>
      <c r="N16" s="6">
        <f t="shared" si="0"/>
        <v>17333.93</v>
      </c>
    </row>
    <row r="17" spans="1:14" s="2" customFormat="1" ht="15">
      <c r="A17" s="4" t="s">
        <v>19</v>
      </c>
      <c r="B17" s="6">
        <v>129.94</v>
      </c>
      <c r="C17" s="6">
        <v>448.31</v>
      </c>
      <c r="D17" s="6">
        <v>151.71</v>
      </c>
      <c r="E17" s="6">
        <v>270.58</v>
      </c>
      <c r="F17" s="6">
        <v>106</v>
      </c>
      <c r="G17" s="6">
        <v>296.3</v>
      </c>
      <c r="H17" s="6">
        <v>101.65</v>
      </c>
      <c r="I17" s="6">
        <v>99.64</v>
      </c>
      <c r="J17" s="6">
        <v>142.36</v>
      </c>
      <c r="K17" s="6">
        <v>651</v>
      </c>
      <c r="L17" s="6">
        <v>262.5</v>
      </c>
      <c r="M17" s="6">
        <v>177.04</v>
      </c>
      <c r="N17" s="6">
        <f t="shared" si="0"/>
        <v>2837.03</v>
      </c>
    </row>
    <row r="18" spans="1:14" s="2" customFormat="1" ht="15">
      <c r="A18" s="4" t="s">
        <v>14</v>
      </c>
      <c r="B18" s="6">
        <v>189.28</v>
      </c>
      <c r="C18" s="6">
        <v>161.67</v>
      </c>
      <c r="D18" s="6">
        <v>216.88</v>
      </c>
      <c r="E18" s="6">
        <v>189.28</v>
      </c>
      <c r="F18" s="6">
        <v>1531.9</v>
      </c>
      <c r="G18" s="6">
        <v>195.26</v>
      </c>
      <c r="H18" s="6">
        <v>260.07</v>
      </c>
      <c r="I18" s="6">
        <v>231.26</v>
      </c>
      <c r="J18" s="6">
        <v>231.28</v>
      </c>
      <c r="K18" s="6">
        <v>231.15</v>
      </c>
      <c r="L18" s="6">
        <v>231.25</v>
      </c>
      <c r="M18" s="6">
        <v>231.38</v>
      </c>
      <c r="N18" s="6">
        <f t="shared" si="0"/>
        <v>3900.6600000000008</v>
      </c>
    </row>
    <row r="19" spans="1:14" s="2" customFormat="1" ht="15.75">
      <c r="A19" s="3" t="s">
        <v>9</v>
      </c>
      <c r="B19" s="8">
        <f>SUM(B8:B18)</f>
        <v>3042.59</v>
      </c>
      <c r="C19" s="8">
        <f>SUM(C8:C18)</f>
        <v>5531.64</v>
      </c>
      <c r="D19" s="8">
        <f>SUM(D8:D18)</f>
        <v>3566.4900000000002</v>
      </c>
      <c r="E19" s="8">
        <f>SUM(E8:E18)</f>
        <v>3518.03</v>
      </c>
      <c r="F19" s="8">
        <f>SUM(F8:F18)</f>
        <v>4742.49</v>
      </c>
      <c r="G19" s="8">
        <f>SUM(G9:G18)</f>
        <v>4874.34</v>
      </c>
      <c r="H19" s="8">
        <f>SUM(H9:H18)</f>
        <v>3926.33</v>
      </c>
      <c r="I19" s="8">
        <f>SUM(I8:I18)</f>
        <v>4140.22</v>
      </c>
      <c r="J19" s="8">
        <f>SUM(J8:J18)</f>
        <v>4799.349999999999</v>
      </c>
      <c r="K19" s="8">
        <f>SUM(K8:K18)</f>
        <v>6383.9</v>
      </c>
      <c r="L19" s="8">
        <f>SUM(L8:L18)</f>
        <v>3911.54</v>
      </c>
      <c r="M19" s="6">
        <f>SUM(M8:M18)</f>
        <v>4176.66</v>
      </c>
      <c r="N19" s="6">
        <f t="shared" si="0"/>
        <v>52613.58</v>
      </c>
    </row>
    <row r="20" spans="1:14" s="2" customFormat="1" ht="15.75">
      <c r="A20" s="9" t="s">
        <v>10</v>
      </c>
      <c r="B20" s="6">
        <v>4213.07</v>
      </c>
      <c r="C20" s="6">
        <v>4213.07</v>
      </c>
      <c r="D20" s="6">
        <v>4213.07</v>
      </c>
      <c r="E20" s="6">
        <v>4213.07</v>
      </c>
      <c r="F20" s="6">
        <v>4213.07</v>
      </c>
      <c r="G20" s="6">
        <v>4213.07</v>
      </c>
      <c r="H20" s="6">
        <v>4348.26</v>
      </c>
      <c r="I20" s="6">
        <v>4348.26</v>
      </c>
      <c r="J20" s="6">
        <v>4348.26</v>
      </c>
      <c r="K20" s="6">
        <v>4348.26</v>
      </c>
      <c r="L20" s="6">
        <v>4348.26</v>
      </c>
      <c r="M20" s="6">
        <v>4348.26</v>
      </c>
      <c r="N20" s="8">
        <f t="shared" si="0"/>
        <v>51367.98000000001</v>
      </c>
    </row>
    <row r="21" spans="1:14" s="2" customFormat="1" ht="15.75">
      <c r="A21" s="9" t="s">
        <v>11</v>
      </c>
      <c r="B21" s="6">
        <v>3154.61</v>
      </c>
      <c r="C21" s="6">
        <v>2694.56</v>
      </c>
      <c r="D21" s="6">
        <v>3614.66</v>
      </c>
      <c r="E21" s="6">
        <v>3154.61</v>
      </c>
      <c r="F21" s="6">
        <v>22531.72</v>
      </c>
      <c r="G21" s="6">
        <v>3254.3</v>
      </c>
      <c r="H21" s="6">
        <v>4334.55</v>
      </c>
      <c r="I21" s="6">
        <v>3854.32</v>
      </c>
      <c r="J21" s="6">
        <v>3854.6</v>
      </c>
      <c r="K21" s="6">
        <v>3852.51</v>
      </c>
      <c r="L21" s="6">
        <v>3854.22</v>
      </c>
      <c r="M21" s="6">
        <v>3856.31</v>
      </c>
      <c r="N21" s="6">
        <f t="shared" si="0"/>
        <v>62010.97000000001</v>
      </c>
    </row>
    <row r="22" spans="1:14" s="2" customFormat="1" ht="15.75">
      <c r="A22" s="9" t="s">
        <v>12</v>
      </c>
      <c r="B22" s="6">
        <v>18491.82</v>
      </c>
      <c r="C22" s="6">
        <v>20010.33</v>
      </c>
      <c r="D22" s="6">
        <v>20608.74</v>
      </c>
      <c r="E22" s="6">
        <v>21667.2</v>
      </c>
      <c r="F22" s="6">
        <v>3348.55</v>
      </c>
      <c r="G22" s="6">
        <v>4307.32</v>
      </c>
      <c r="H22" s="6">
        <v>4321.03</v>
      </c>
      <c r="I22" s="6">
        <v>4814.97</v>
      </c>
      <c r="J22" s="6">
        <v>5308.63</v>
      </c>
      <c r="K22" s="6">
        <v>5804.38</v>
      </c>
      <c r="L22" s="6">
        <v>6298.42</v>
      </c>
      <c r="M22" s="6">
        <v>6790.37</v>
      </c>
      <c r="N22" s="6">
        <v>6790.37</v>
      </c>
    </row>
    <row r="23" spans="1:14" s="2" customFormat="1" ht="15.75">
      <c r="A23" s="9" t="s">
        <v>27</v>
      </c>
      <c r="B23" s="23">
        <f>B19/B3</f>
        <v>8.326737821565409</v>
      </c>
      <c r="C23" s="23">
        <f>C19/B3</f>
        <v>15.138587848932678</v>
      </c>
      <c r="D23" s="27">
        <f>D19/B3</f>
        <v>9.760509031198687</v>
      </c>
      <c r="E23" s="23">
        <f>E19/B3</f>
        <v>9.627887246852765</v>
      </c>
      <c r="F23" s="23">
        <f>F19/B3</f>
        <v>12.978899835796387</v>
      </c>
      <c r="G23" s="23">
        <f>G19/B3</f>
        <v>13.339737274220035</v>
      </c>
      <c r="H23" s="23">
        <f>H19/B3</f>
        <v>10.74529282977559</v>
      </c>
      <c r="I23" s="23">
        <f>I19/B3</f>
        <v>11.33065134099617</v>
      </c>
      <c r="J23" s="27">
        <f>J19/B3</f>
        <v>13.134510125889436</v>
      </c>
      <c r="K23" s="25">
        <f>K19/B3</f>
        <v>17.470990695128627</v>
      </c>
      <c r="L23" s="23">
        <f>L19/B3</f>
        <v>10.704816639299398</v>
      </c>
      <c r="M23" s="24">
        <f>M19/B3</f>
        <v>11.430377668308703</v>
      </c>
      <c r="N23" s="6"/>
    </row>
    <row r="24" spans="1:14" s="2" customFormat="1" ht="15.75">
      <c r="A24" s="9" t="s">
        <v>40</v>
      </c>
      <c r="B24" s="25"/>
      <c r="C24" s="25"/>
      <c r="D24" s="25"/>
      <c r="E24" s="25"/>
      <c r="F24" s="25"/>
      <c r="G24" s="25"/>
      <c r="H24" s="25"/>
      <c r="I24" s="25"/>
      <c r="J24" s="24"/>
      <c r="K24" s="24"/>
      <c r="L24" s="24"/>
      <c r="M24" s="24"/>
      <c r="N24" s="25"/>
    </row>
    <row r="25" spans="1:14" s="2" customFormat="1" ht="15">
      <c r="A25" s="5"/>
      <c r="B25" s="2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5" t="s">
        <v>20</v>
      </c>
      <c r="B26" s="26"/>
      <c r="E26" s="2" t="s">
        <v>41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5" t="s">
        <v>16</v>
      </c>
      <c r="B27" s="26"/>
      <c r="E27" s="2" t="s">
        <v>17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5" t="s">
        <v>13</v>
      </c>
      <c r="B28" s="26"/>
      <c r="E28" s="2" t="s">
        <v>43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2022-01-26T08:17:15Z</dcterms:modified>
  <cp:category/>
  <cp:version/>
  <cp:contentType/>
  <cp:contentStatus/>
</cp:coreProperties>
</file>