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<sst xmlns="http://schemas.openxmlformats.org/spreadsheetml/2006/main" count="49" uniqueCount="45">
  <si>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 </t>
  </si>
  <si>
    <t>Наименование услуги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</si>
  <si>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</si>
  <si>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</si>
  <si>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</si>
  <si>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</si>
  <si>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</si>
  <si>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</si>
  <si>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</si>
  <si>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>Экономист</t>
  </si>
  <si>
    <t xml:space="preserve">Долг 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</si>
  <si>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</si>
  <si>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</si>
  <si>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</si>
  <si>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</si>
  <si>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</si>
  <si>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</si>
  <si>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</si>
  <si>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</si>
  <si>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</si>
  <si>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</si>
  <si>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</si>
  <si>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</si>
  <si>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</si>
  <si>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</si>
  <si>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</si>
  <si>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</si>
  <si>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</si>
  <si>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</si>
  <si>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</si>
  <si>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</si>
  <si>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</si>
  <si>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</si>
  <si>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</si>
  <si>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</si>
  <si>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с.Малеево, ул. Малеевский карьер   д. 18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</si>
  <si>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</si>
  <si>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</si>
  <si>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</si>
  <si>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</si>
  <si>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</si>
  <si>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 xml:space="preserve">Генеральный директор ООО "Крутоярсервис-1" </t>
  </si>
  <si>
    <t>Комбалов А.М.</t>
  </si>
  <si>
    <t>2021 г.</t>
  </si>
  <si>
    <t>Романова Ю.В.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</si>
</sst>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.00"/>
    <numFmt numFmtId="181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180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/>
    </xf>
    <xf numFmtId="2" fontId="1" fillId="0" borderId="10" xfId="0" applyNumberFormat="1" applyFont="1" applyBorder="1" applyAlignment="1">
      <alignment horizontal="left"/>
    </xf>
    <xf numFmtId="180" fontId="1" fillId="0" borderId="13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81" fontId="1" fillId="0" borderId="13" xfId="0" applyNumberFormat="1" applyFont="1" applyBorder="1" applyAlignment="1">
      <alignment horizontal="left"/>
    </xf>
    <xf numFmtId="180" fontId="1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5" zoomScaleNormal="75" zoomScalePageLayoutView="0" workbookViewId="0" topLeftCell="A1">
      <selection activeCell="F14" sqref="F14"/>
    </sheetView>
  </sheetViews>
  <sheetFormatPr defaultColWidth="9.140625" defaultRowHeight="12.75"/>
  <cols>
    <col min="1" max="1" width="77.140625" style="2" customWidth="1"/>
    <col min="2" max="2" width="16.140625" style="2" customWidth="1"/>
    <col min="3" max="3" width="11.28125" style="2" customWidth="1"/>
    <col min="4" max="4" width="10.421875" style="2" customWidth="1"/>
    <col min="5" max="5" width="11.8515625" style="2" customWidth="1"/>
    <col min="6" max="6" width="10.57421875" style="2" bestFit="1" customWidth="1"/>
    <col min="7" max="7" width="11.7109375" style="2" bestFit="1" customWidth="1"/>
    <col min="8" max="9" width="10.57421875" style="2" bestFit="1" customWidth="1"/>
    <col min="10" max="10" width="13.8515625" style="2" customWidth="1"/>
    <col min="11" max="11" width="10.57421875" style="2" bestFit="1" customWidth="1"/>
    <col min="12" max="12" width="12.8515625" style="2" bestFit="1" customWidth="1"/>
    <col min="13" max="13" width="12.140625" style="2" customWidth="1"/>
    <col min="14" max="14" width="12.140625" style="2" bestFit="1" customWidth="1"/>
    <col min="15" max="15" width="10.57421875" style="2" bestFit="1" customWidth="1"/>
    <col min="16" max="16" width="9.7109375" style="2" bestFit="1" customWidth="1"/>
    <col min="17" max="17" width="12.421875" style="2" bestFit="1" customWidth="1"/>
    <col min="18" max="18" width="11.7109375" style="2" bestFit="1" customWidth="1"/>
    <col min="19" max="16384" width="9.140625" style="2" customWidth="1"/>
  </cols>
  <sheetData>
    <row r="1" spans="1:15" ht="15.75">
      <c r="A1" s="1" t="s">
        <v>34</v>
      </c>
      <c r="E1" s="22"/>
      <c r="F1" s="22"/>
      <c r="G1" s="22"/>
      <c r="H1" s="22"/>
      <c r="I1" s="22" t="s">
        <v>0</v>
      </c>
      <c r="J1" s="22"/>
      <c r="K1" s="22"/>
      <c r="L1" s="22"/>
      <c r="M1" s="22"/>
      <c r="N1" s="22"/>
      <c r="O1" s="14"/>
    </row>
    <row r="2" spans="1:15" ht="15.75">
      <c r="A2" s="1" t="s">
        <v>35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14"/>
    </row>
    <row r="3" spans="1:15" ht="16.5" thickBot="1">
      <c r="A3" s="1"/>
      <c r="B3" s="23">
        <v>650.9</v>
      </c>
      <c r="C3" s="22" t="s">
        <v>36</v>
      </c>
      <c r="D3" s="22"/>
      <c r="E3" s="22"/>
      <c r="F3" s="22"/>
      <c r="G3" s="22" t="s">
        <v>15</v>
      </c>
      <c r="H3" s="22"/>
      <c r="I3" s="22"/>
      <c r="J3" s="22"/>
      <c r="K3" s="22"/>
      <c r="L3" s="22"/>
      <c r="M3" s="22"/>
      <c r="N3" s="22"/>
      <c r="O3" s="14"/>
    </row>
    <row r="4" spans="1:15" ht="15.75" thickBot="1">
      <c r="A4" s="11"/>
      <c r="B4" s="24"/>
      <c r="C4" s="12">
        <v>2021</v>
      </c>
      <c r="D4" s="12" t="s">
        <v>37</v>
      </c>
      <c r="E4" s="12" t="s">
        <v>0</v>
      </c>
      <c r="F4" s="12"/>
      <c r="G4" s="12"/>
      <c r="H4" s="12"/>
      <c r="I4" s="12"/>
      <c r="J4" s="12"/>
      <c r="K4" s="12"/>
      <c r="L4" s="12"/>
      <c r="M4" s="12"/>
      <c r="N4" s="13"/>
      <c r="O4" s="14"/>
    </row>
    <row r="5" spans="1:15" ht="15">
      <c r="A5" s="15" t="s">
        <v>1</v>
      </c>
      <c r="B5" s="15" t="s">
        <v>20</v>
      </c>
      <c r="C5" s="15" t="s">
        <v>21</v>
      </c>
      <c r="D5" s="15" t="s">
        <v>22</v>
      </c>
      <c r="E5" s="15" t="s">
        <v>23</v>
      </c>
      <c r="F5" s="15" t="s">
        <v>24</v>
      </c>
      <c r="G5" s="15" t="s">
        <v>25</v>
      </c>
      <c r="H5" s="15" t="s">
        <v>38</v>
      </c>
      <c r="I5" s="15" t="s">
        <v>27</v>
      </c>
      <c r="J5" s="16" t="s">
        <v>28</v>
      </c>
      <c r="K5" s="15" t="s">
        <v>29</v>
      </c>
      <c r="L5" s="15" t="s">
        <v>30</v>
      </c>
      <c r="M5" s="15" t="s">
        <v>31</v>
      </c>
      <c r="N5" s="15" t="s">
        <v>32</v>
      </c>
      <c r="O5" s="14"/>
    </row>
    <row r="6" spans="1:15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33</v>
      </c>
      <c r="O6" s="14"/>
    </row>
    <row r="7" spans="1:15" ht="15.75" thickBot="1">
      <c r="A7" s="17"/>
      <c r="B7" s="17"/>
      <c r="C7" s="17"/>
      <c r="D7" s="17"/>
      <c r="E7" s="17"/>
      <c r="F7" s="17"/>
      <c r="G7" s="17"/>
      <c r="H7" s="17"/>
      <c r="I7" s="15"/>
      <c r="J7" s="15"/>
      <c r="K7" s="15"/>
      <c r="L7" s="15"/>
      <c r="M7" s="15"/>
      <c r="N7" s="17" t="s">
        <v>43</v>
      </c>
      <c r="O7" s="14"/>
    </row>
    <row r="8" spans="1:15" ht="16.5" thickBot="1">
      <c r="A8" s="19" t="s">
        <v>39</v>
      </c>
      <c r="B8" s="18">
        <v>225.21</v>
      </c>
      <c r="C8" s="18">
        <v>0</v>
      </c>
      <c r="D8" s="18">
        <v>1235.83</v>
      </c>
      <c r="E8" s="18">
        <v>0</v>
      </c>
      <c r="F8" s="18">
        <v>0</v>
      </c>
      <c r="G8" s="18">
        <v>0</v>
      </c>
      <c r="H8" s="18">
        <v>23.6</v>
      </c>
      <c r="I8" s="20">
        <v>0</v>
      </c>
      <c r="J8" s="20">
        <v>365.36</v>
      </c>
      <c r="K8" s="20">
        <v>434.17</v>
      </c>
      <c r="L8" s="20">
        <v>2056.36</v>
      </c>
      <c r="M8" s="20">
        <v>368.92</v>
      </c>
      <c r="N8" s="18">
        <f aca="true" t="shared" si="0" ref="N8:N21">SUM(B8:M8)</f>
        <v>4709.450000000001</v>
      </c>
      <c r="O8" s="14"/>
    </row>
    <row r="9" spans="1:15" ht="15">
      <c r="A9" s="3" t="s">
        <v>11</v>
      </c>
      <c r="B9" s="7">
        <v>494.62</v>
      </c>
      <c r="C9" s="7">
        <v>512.58</v>
      </c>
      <c r="D9" s="7">
        <v>567.91</v>
      </c>
      <c r="E9" s="7">
        <v>559.64</v>
      </c>
      <c r="F9" s="7">
        <v>522.02</v>
      </c>
      <c r="G9" s="7">
        <v>580.28</v>
      </c>
      <c r="H9" s="6">
        <v>772.36</v>
      </c>
      <c r="I9" s="6">
        <v>660.92</v>
      </c>
      <c r="J9" s="6">
        <v>672.84</v>
      </c>
      <c r="K9" s="6">
        <v>647.06</v>
      </c>
      <c r="L9" s="6">
        <v>631.44</v>
      </c>
      <c r="M9" s="6">
        <v>655.13</v>
      </c>
      <c r="N9" s="6">
        <f t="shared" si="0"/>
        <v>7276.8</v>
      </c>
      <c r="O9" s="14"/>
    </row>
    <row r="10" spans="1:15" ht="15">
      <c r="A10" s="3" t="s">
        <v>12</v>
      </c>
      <c r="B10" s="6">
        <v>730.24</v>
      </c>
      <c r="C10" s="6">
        <v>1513.16</v>
      </c>
      <c r="D10" s="6">
        <v>827.68</v>
      </c>
      <c r="E10" s="6">
        <v>788.76</v>
      </c>
      <c r="F10" s="6">
        <v>829.25</v>
      </c>
      <c r="G10" s="6">
        <v>884.57</v>
      </c>
      <c r="H10" s="6">
        <v>1138.42</v>
      </c>
      <c r="I10" s="6">
        <v>1037.32</v>
      </c>
      <c r="J10" s="6">
        <v>2669.46</v>
      </c>
      <c r="K10" s="6">
        <v>1595.51</v>
      </c>
      <c r="L10" s="6">
        <v>915.61</v>
      </c>
      <c r="M10" s="6">
        <v>1438.42</v>
      </c>
      <c r="N10" s="6">
        <f t="shared" si="0"/>
        <v>14368.400000000001</v>
      </c>
      <c r="O10" s="14"/>
    </row>
    <row r="11" spans="1:15" ht="15">
      <c r="A11" s="3" t="s">
        <v>13</v>
      </c>
      <c r="B11" s="7">
        <v>494.62</v>
      </c>
      <c r="C11" s="6">
        <v>533.28</v>
      </c>
      <c r="D11" s="6">
        <v>687.94</v>
      </c>
      <c r="E11" s="6">
        <v>606.25</v>
      </c>
      <c r="F11" s="6">
        <v>597.98</v>
      </c>
      <c r="G11" s="6">
        <v>580.86</v>
      </c>
      <c r="H11" s="6">
        <v>725.88</v>
      </c>
      <c r="I11" s="6">
        <v>592.97</v>
      </c>
      <c r="J11" s="6">
        <v>584.06</v>
      </c>
      <c r="K11" s="6">
        <v>769.61</v>
      </c>
      <c r="L11" s="6">
        <v>593.47</v>
      </c>
      <c r="M11" s="6">
        <v>644.35</v>
      </c>
      <c r="N11" s="6">
        <f t="shared" si="0"/>
        <v>7411.27</v>
      </c>
      <c r="O11" s="14"/>
    </row>
    <row r="12" spans="1:15" ht="15">
      <c r="A12" s="3" t="s">
        <v>2</v>
      </c>
      <c r="B12" s="7">
        <v>425.23</v>
      </c>
      <c r="C12" s="6">
        <v>520.46</v>
      </c>
      <c r="D12" s="6">
        <v>639.05</v>
      </c>
      <c r="E12" s="6">
        <v>565.83</v>
      </c>
      <c r="F12" s="6">
        <v>580.41</v>
      </c>
      <c r="G12" s="6">
        <v>605.14</v>
      </c>
      <c r="H12" s="6">
        <v>703.36</v>
      </c>
      <c r="I12" s="6">
        <v>578.65</v>
      </c>
      <c r="J12" s="6">
        <v>579.76</v>
      </c>
      <c r="K12" s="6">
        <v>579.76</v>
      </c>
      <c r="L12" s="6">
        <v>569.47</v>
      </c>
      <c r="M12" s="6">
        <v>579.76</v>
      </c>
      <c r="N12" s="6">
        <f t="shared" si="0"/>
        <v>6926.880000000001</v>
      </c>
      <c r="O12" s="14"/>
    </row>
    <row r="13" spans="1:15" ht="15">
      <c r="A13" s="3" t="s">
        <v>3</v>
      </c>
      <c r="B13" s="6">
        <v>444.69</v>
      </c>
      <c r="C13" s="6">
        <v>493.64</v>
      </c>
      <c r="D13" s="6">
        <v>599.54</v>
      </c>
      <c r="E13" s="6">
        <v>556.19</v>
      </c>
      <c r="F13" s="6">
        <v>580.41</v>
      </c>
      <c r="G13" s="6">
        <v>601.56</v>
      </c>
      <c r="H13" s="6">
        <v>722.95</v>
      </c>
      <c r="I13" s="6">
        <v>589.39</v>
      </c>
      <c r="J13" s="6">
        <v>548.38</v>
      </c>
      <c r="K13" s="6">
        <v>555.93</v>
      </c>
      <c r="L13" s="6">
        <v>576.89</v>
      </c>
      <c r="M13" s="6">
        <v>600.39</v>
      </c>
      <c r="N13" s="6">
        <f t="shared" si="0"/>
        <v>6869.960000000001</v>
      </c>
      <c r="O13" s="14"/>
    </row>
    <row r="14" spans="1:15" ht="15">
      <c r="A14" s="3" t="s">
        <v>4</v>
      </c>
      <c r="B14" s="6">
        <v>0</v>
      </c>
      <c r="C14" s="6">
        <v>0</v>
      </c>
      <c r="D14" s="6">
        <v>0</v>
      </c>
      <c r="E14" s="6">
        <v>0</v>
      </c>
      <c r="F14" s="7">
        <v>0</v>
      </c>
      <c r="G14" s="6">
        <v>1952.7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1952.7</v>
      </c>
      <c r="O14" s="14"/>
    </row>
    <row r="15" spans="1:15" ht="15">
      <c r="A15" s="3" t="s">
        <v>18</v>
      </c>
      <c r="B15" s="6">
        <v>0</v>
      </c>
      <c r="C15" s="6">
        <v>2600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1800</v>
      </c>
      <c r="L15" s="6">
        <v>0</v>
      </c>
      <c r="M15" s="6">
        <v>0</v>
      </c>
      <c r="N15" s="6">
        <f t="shared" si="0"/>
        <v>4400</v>
      </c>
      <c r="O15" s="14"/>
    </row>
    <row r="16" spans="1:15" ht="15">
      <c r="A16" s="3" t="s">
        <v>5</v>
      </c>
      <c r="B16" s="6">
        <v>2261.81</v>
      </c>
      <c r="C16" s="6">
        <v>2283.29</v>
      </c>
      <c r="D16" s="6">
        <v>2374.42</v>
      </c>
      <c r="E16" s="6">
        <v>2370.97</v>
      </c>
      <c r="F16" s="6">
        <v>2420.24</v>
      </c>
      <c r="G16" s="6">
        <v>2602.1</v>
      </c>
      <c r="H16" s="6">
        <v>2286.81</v>
      </c>
      <c r="I16" s="6">
        <v>2871.51</v>
      </c>
      <c r="J16" s="6">
        <v>2776.22</v>
      </c>
      <c r="K16" s="6">
        <v>3078.76</v>
      </c>
      <c r="L16" s="6">
        <v>2760.53</v>
      </c>
      <c r="M16" s="6">
        <v>2790.86</v>
      </c>
      <c r="N16" s="6">
        <f t="shared" si="0"/>
        <v>30877.520000000004</v>
      </c>
      <c r="O16" s="14"/>
    </row>
    <row r="17" spans="1:15" ht="15">
      <c r="A17" s="4" t="s">
        <v>19</v>
      </c>
      <c r="B17" s="6">
        <v>231.46</v>
      </c>
      <c r="C17" s="6">
        <v>798.59</v>
      </c>
      <c r="D17" s="6">
        <v>270.25</v>
      </c>
      <c r="E17" s="6">
        <v>481.99</v>
      </c>
      <c r="F17" s="6">
        <v>188.83</v>
      </c>
      <c r="G17" s="6">
        <v>527.81</v>
      </c>
      <c r="H17" s="6">
        <v>181.08</v>
      </c>
      <c r="I17" s="6">
        <v>177.5</v>
      </c>
      <c r="J17" s="6">
        <v>253.59</v>
      </c>
      <c r="K17" s="6">
        <v>1159.64</v>
      </c>
      <c r="L17" s="6">
        <v>467.61</v>
      </c>
      <c r="M17" s="6">
        <v>315.36</v>
      </c>
      <c r="N17" s="6">
        <f t="shared" si="0"/>
        <v>5053.709999999999</v>
      </c>
      <c r="O17" s="14"/>
    </row>
    <row r="18" spans="1:15" ht="15">
      <c r="A18" s="4" t="s">
        <v>14</v>
      </c>
      <c r="B18" s="6">
        <v>265.78</v>
      </c>
      <c r="C18" s="6">
        <v>414.37</v>
      </c>
      <c r="D18" s="6">
        <v>369.22</v>
      </c>
      <c r="E18" s="6">
        <v>407.82</v>
      </c>
      <c r="F18" s="6">
        <v>550.5</v>
      </c>
      <c r="G18" s="6">
        <v>355.68</v>
      </c>
      <c r="H18" s="6">
        <v>272.94</v>
      </c>
      <c r="I18" s="6">
        <v>459.83</v>
      </c>
      <c r="J18" s="6">
        <v>1070.56</v>
      </c>
      <c r="K18" s="6">
        <v>484.95</v>
      </c>
      <c r="L18" s="6">
        <v>389.23</v>
      </c>
      <c r="M18" s="6">
        <v>390.05</v>
      </c>
      <c r="N18" s="6">
        <f t="shared" si="0"/>
        <v>5430.929999999999</v>
      </c>
      <c r="O18" s="14"/>
    </row>
    <row r="19" spans="1:15" ht="15.75">
      <c r="A19" s="3" t="s">
        <v>6</v>
      </c>
      <c r="B19" s="8">
        <f aca="true" t="shared" si="1" ref="B19:M19">SUM(B8:B18)</f>
        <v>5573.66</v>
      </c>
      <c r="C19" s="8">
        <f t="shared" si="1"/>
        <v>9669.37</v>
      </c>
      <c r="D19" s="25">
        <f t="shared" si="1"/>
        <v>7571.84</v>
      </c>
      <c r="E19" s="8">
        <f t="shared" si="1"/>
        <v>6337.449999999999</v>
      </c>
      <c r="F19" s="8">
        <f t="shared" si="1"/>
        <v>6269.639999999999</v>
      </c>
      <c r="G19" s="8">
        <f t="shared" si="1"/>
        <v>8690.699999999999</v>
      </c>
      <c r="H19" s="8">
        <f t="shared" si="1"/>
        <v>6827.400000000001</v>
      </c>
      <c r="I19" s="8">
        <f t="shared" si="1"/>
        <v>6968.09</v>
      </c>
      <c r="J19" s="8">
        <f t="shared" si="1"/>
        <v>9520.23</v>
      </c>
      <c r="K19" s="8">
        <f t="shared" si="1"/>
        <v>11105.39</v>
      </c>
      <c r="L19" s="8">
        <f t="shared" si="1"/>
        <v>8960.61</v>
      </c>
      <c r="M19" s="6">
        <f t="shared" si="1"/>
        <v>7783.24</v>
      </c>
      <c r="N19" s="6">
        <f t="shared" si="0"/>
        <v>95277.62</v>
      </c>
      <c r="O19" s="14"/>
    </row>
    <row r="20" spans="1:15" ht="15.75">
      <c r="A20" s="9" t="s">
        <v>7</v>
      </c>
      <c r="B20" s="6">
        <v>7419.81</v>
      </c>
      <c r="C20" s="6">
        <v>7419.81</v>
      </c>
      <c r="D20" s="6">
        <v>7419.81</v>
      </c>
      <c r="E20" s="6">
        <v>7419.81</v>
      </c>
      <c r="F20" s="6">
        <v>7419.81</v>
      </c>
      <c r="G20" s="6">
        <v>7419.81</v>
      </c>
      <c r="H20" s="6">
        <v>7660.65</v>
      </c>
      <c r="I20" s="6">
        <v>7660.65</v>
      </c>
      <c r="J20" s="6">
        <v>7660.65</v>
      </c>
      <c r="K20" s="6">
        <v>7660.65</v>
      </c>
      <c r="L20" s="6">
        <v>7660.65</v>
      </c>
      <c r="M20" s="6">
        <v>7660.65</v>
      </c>
      <c r="N20" s="8">
        <f t="shared" si="0"/>
        <v>90482.75999999998</v>
      </c>
      <c r="O20" s="14"/>
    </row>
    <row r="21" spans="1:15" ht="15.75">
      <c r="A21" s="9" t="s">
        <v>8</v>
      </c>
      <c r="B21" s="6">
        <v>4429.59</v>
      </c>
      <c r="C21" s="6">
        <v>6906.12</v>
      </c>
      <c r="D21" s="6">
        <v>6153.72</v>
      </c>
      <c r="E21" s="6">
        <v>6796.94</v>
      </c>
      <c r="F21" s="6">
        <v>9174.97</v>
      </c>
      <c r="G21" s="6">
        <v>5928</v>
      </c>
      <c r="H21" s="6">
        <v>4549.03</v>
      </c>
      <c r="I21" s="6">
        <v>7663.86</v>
      </c>
      <c r="J21" s="6">
        <v>17842.72</v>
      </c>
      <c r="K21" s="6">
        <v>8082.52</v>
      </c>
      <c r="L21" s="6">
        <v>6487.09</v>
      </c>
      <c r="M21" s="6">
        <v>6500.77</v>
      </c>
      <c r="N21" s="6">
        <f t="shared" si="0"/>
        <v>90515.33</v>
      </c>
      <c r="O21" s="14"/>
    </row>
    <row r="22" spans="1:15" ht="15.75">
      <c r="A22" s="9" t="s">
        <v>10</v>
      </c>
      <c r="B22" s="6">
        <v>14906.54</v>
      </c>
      <c r="C22" s="6">
        <v>15420.23</v>
      </c>
      <c r="D22" s="6">
        <v>16686.32</v>
      </c>
      <c r="E22" s="6">
        <v>17309.19</v>
      </c>
      <c r="F22" s="6">
        <v>15554.03</v>
      </c>
      <c r="G22" s="6">
        <v>17045.84</v>
      </c>
      <c r="H22" s="6">
        <v>20157.46</v>
      </c>
      <c r="I22" s="6">
        <v>20154.25</v>
      </c>
      <c r="J22" s="6">
        <v>9972.18</v>
      </c>
      <c r="K22" s="6">
        <v>9550.31</v>
      </c>
      <c r="L22" s="6">
        <v>10723.87</v>
      </c>
      <c r="M22" s="10">
        <v>11883.75</v>
      </c>
      <c r="N22" s="6">
        <v>11883.75</v>
      </c>
      <c r="O22" s="14"/>
    </row>
    <row r="23" spans="1:15" ht="15.75">
      <c r="A23" s="9" t="s">
        <v>26</v>
      </c>
      <c r="B23" s="26">
        <f>B19/B3</f>
        <v>8.56300506990321</v>
      </c>
      <c r="C23" s="26">
        <f>C19/B3</f>
        <v>14.855384851743741</v>
      </c>
      <c r="D23" s="29">
        <f>D19/B3</f>
        <v>11.632877554155785</v>
      </c>
      <c r="E23" s="26">
        <f>E19/B3</f>
        <v>9.736441849746504</v>
      </c>
      <c r="F23" s="26">
        <f>F19/B3</f>
        <v>9.632263020433246</v>
      </c>
      <c r="G23" s="26">
        <f>G19/B3</f>
        <v>13.351820556153017</v>
      </c>
      <c r="H23" s="26">
        <f>H19/B3</f>
        <v>10.489168843140268</v>
      </c>
      <c r="I23" s="30">
        <f>I19/B3</f>
        <v>10.705315716699955</v>
      </c>
      <c r="J23" s="25">
        <f>J19/B3</f>
        <v>14.626255953295438</v>
      </c>
      <c r="K23" s="25">
        <f>K19/B3</f>
        <v>17.061591642341373</v>
      </c>
      <c r="L23" s="21">
        <f>L19/B3</f>
        <v>13.766492548778615</v>
      </c>
      <c r="M23" s="27">
        <f>M19/B3</f>
        <v>11.95765862651713</v>
      </c>
      <c r="N23" s="6"/>
      <c r="O23" s="14"/>
    </row>
    <row r="24" spans="1:15" ht="15.75">
      <c r="A24" s="9" t="s">
        <v>40</v>
      </c>
      <c r="B24" s="25"/>
      <c r="C24" s="25"/>
      <c r="D24" s="25"/>
      <c r="E24" s="25"/>
      <c r="F24" s="25"/>
      <c r="G24" s="25"/>
      <c r="H24" s="25"/>
      <c r="I24" s="25"/>
      <c r="J24" s="27"/>
      <c r="K24" s="27"/>
      <c r="L24" s="27"/>
      <c r="M24" s="27"/>
      <c r="N24" s="25"/>
      <c r="O24" s="14"/>
    </row>
    <row r="25" spans="1:15" ht="15">
      <c r="A25" s="5"/>
      <c r="B25" s="28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14"/>
    </row>
    <row r="26" spans="1:15" ht="15">
      <c r="A26" s="5" t="s">
        <v>41</v>
      </c>
      <c r="B26" s="28"/>
      <c r="E26" s="2" t="s">
        <v>42</v>
      </c>
      <c r="H26" s="2" t="s">
        <v>0</v>
      </c>
      <c r="I26" s="22"/>
      <c r="J26" s="22"/>
      <c r="K26" s="22" t="s">
        <v>0</v>
      </c>
      <c r="L26" s="22"/>
      <c r="M26" s="22"/>
      <c r="N26" s="22"/>
      <c r="O26" s="14"/>
    </row>
    <row r="27" spans="1:15" ht="15">
      <c r="A27" s="5" t="s">
        <v>16</v>
      </c>
      <c r="B27" s="28"/>
      <c r="E27" s="2" t="s">
        <v>17</v>
      </c>
      <c r="H27" s="2" t="s">
        <v>0</v>
      </c>
      <c r="I27" s="22"/>
      <c r="J27" s="22"/>
      <c r="K27" s="22"/>
      <c r="L27" s="22"/>
      <c r="M27" s="22"/>
      <c r="N27" s="22"/>
      <c r="O27" s="14"/>
    </row>
    <row r="28" spans="1:15" ht="15">
      <c r="A28" s="5" t="s">
        <v>9</v>
      </c>
      <c r="B28" s="28"/>
      <c r="E28" s="2" t="s">
        <v>44</v>
      </c>
      <c r="I28" s="22"/>
      <c r="J28" s="22"/>
      <c r="K28" s="22"/>
      <c r="L28" s="22"/>
      <c r="M28" s="22"/>
      <c r="N28" s="22"/>
      <c r="O28" s="14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2022-01-26T08:17:34Z</dcterms:modified>
  <cp:category/>
  <cp:version/>
  <cp:contentType/>
  <cp:contentStatus/>
</cp:coreProperties>
</file>