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<sst xmlns="http://schemas.openxmlformats.org/spreadsheetml/2006/main" count="48" uniqueCount="46">
  <si>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 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</si>
  <si>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</si>
  <si>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</si>
  <si>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</si>
  <si>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</si>
  <si>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</si>
  <si>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</si>
  <si>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</si>
  <si>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</si>
  <si>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</si>
  <si>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</si>
  <si>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</si>
  <si>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</si>
  <si>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</si>
  <si>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</si>
  <si>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</si>
  <si>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</si>
  <si>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</si>
  <si>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</si>
  <si>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</si>
  <si>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</si>
  <si>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</si>
  <si>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</si>
  <si>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</si>
  <si>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</si>
  <si>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</si>
  <si>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</si>
  <si>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</si>
  <si>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</si>
  <si>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</si>
  <si>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</si>
  <si>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</si>
  <si>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</si>
  <si>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</si>
  <si>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</si>
  <si>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с.Малеево, ул. Малеевский карьер   д. 31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</si>
  <si>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</si>
  <si>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</si>
  <si>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</si>
  <si>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</si>
  <si>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</si>
  <si>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</si>
  <si>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 xml:space="preserve">Генеральный директор ООО "Крутоярсервис-1" 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</si>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</sst>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00"/>
    <numFmt numFmtId="181" formatCode="0.0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/>
    </xf>
    <xf numFmtId="0" fontId="1" fillId="0" borderId="15" xfId="0" applyFont="1" applyFill="1" applyBorder="1" applyAlignment="1">
      <alignment/>
    </xf>
    <xf numFmtId="180" fontId="2" fillId="0" borderId="11" xfId="0" applyNumberFormat="1" applyFont="1" applyBorder="1" applyAlignment="1">
      <alignment horizontal="left"/>
    </xf>
    <xf numFmtId="181" fontId="2" fillId="0" borderId="11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80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I15" sqref="I15"/>
    </sheetView>
  </sheetViews>
  <sheetFormatPr defaultColWidth="9.140625" defaultRowHeight="12.75"/>
  <cols>
    <col min="1" max="1" width="76.8515625" style="1" customWidth="1"/>
    <col min="2" max="2" width="13.421875" style="1" customWidth="1"/>
    <col min="3" max="3" width="11.28125" style="1" customWidth="1"/>
    <col min="4" max="4" width="11.421875" style="1" customWidth="1"/>
    <col min="5" max="5" width="13.8515625" style="1" customWidth="1"/>
    <col min="6" max="6" width="10.57421875" style="1" bestFit="1" customWidth="1"/>
    <col min="7" max="9" width="12.00390625" style="1" bestFit="1" customWidth="1"/>
    <col min="10" max="10" width="14.421875" style="1" customWidth="1"/>
    <col min="11" max="11" width="12.00390625" style="1" bestFit="1" customWidth="1"/>
    <col min="12" max="12" width="12.8515625" style="1" bestFit="1" customWidth="1"/>
    <col min="13" max="13" width="12.57421875" style="1" customWidth="1"/>
    <col min="14" max="14" width="12.140625" style="1" bestFit="1" customWidth="1"/>
    <col min="15" max="15" width="10.57421875" style="1" bestFit="1" customWidth="1"/>
    <col min="16" max="16" width="9.7109375" style="1" bestFit="1" customWidth="1"/>
    <col min="17" max="17" width="12.421875" style="1" bestFit="1" customWidth="1"/>
    <col min="18" max="18" width="11.7109375" style="1" bestFit="1" customWidth="1"/>
    <col min="19" max="16384" width="9.140625" style="1" customWidth="1"/>
  </cols>
  <sheetData>
    <row r="1" spans="1:14" ht="15.75">
      <c r="A1" s="2" t="s">
        <v>34</v>
      </c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>
      <c r="A2" s="2" t="s">
        <v>35</v>
      </c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6.5" thickBot="1">
      <c r="A3" s="2"/>
      <c r="B3" s="16">
        <v>672.7</v>
      </c>
      <c r="C3" s="15" t="s">
        <v>36</v>
      </c>
      <c r="D3" s="15"/>
      <c r="E3" s="15"/>
      <c r="F3" s="15"/>
      <c r="G3" s="15" t="s">
        <v>15</v>
      </c>
      <c r="H3" s="15"/>
      <c r="I3" s="15"/>
      <c r="J3" s="15"/>
      <c r="K3" s="15"/>
      <c r="L3" s="15"/>
      <c r="M3" s="15"/>
      <c r="N3" s="15"/>
    </row>
    <row r="4" spans="1:14" ht="15.75" thickBot="1">
      <c r="A4" s="8"/>
      <c r="B4" s="17"/>
      <c r="C4" s="9">
        <v>2021</v>
      </c>
      <c r="D4" s="9" t="s">
        <v>37</v>
      </c>
      <c r="E4" s="9" t="s">
        <v>0</v>
      </c>
      <c r="F4" s="9"/>
      <c r="G4" s="9"/>
      <c r="H4" s="9"/>
      <c r="I4" s="9"/>
      <c r="J4" s="9"/>
      <c r="K4" s="9"/>
      <c r="L4" s="9"/>
      <c r="M4" s="9"/>
      <c r="N4" s="10"/>
    </row>
    <row r="5" spans="1:14" ht="15">
      <c r="A5" s="11" t="s"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38</v>
      </c>
      <c r="I5" s="11" t="s">
        <v>27</v>
      </c>
      <c r="J5" s="18" t="s">
        <v>28</v>
      </c>
      <c r="K5" s="11" t="s">
        <v>29</v>
      </c>
      <c r="L5" s="11" t="s">
        <v>30</v>
      </c>
      <c r="M5" s="11" t="s">
        <v>31</v>
      </c>
      <c r="N5" s="11" t="s">
        <v>32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33</v>
      </c>
    </row>
    <row r="7" spans="1:14" ht="15.75" thickBot="1">
      <c r="A7" s="12"/>
      <c r="B7" s="12"/>
      <c r="C7" s="12"/>
      <c r="D7" s="12"/>
      <c r="E7" s="12"/>
      <c r="F7" s="12"/>
      <c r="G7" s="12"/>
      <c r="H7" s="12"/>
      <c r="I7" s="11"/>
      <c r="J7" s="11"/>
      <c r="K7" s="11"/>
      <c r="L7" s="11"/>
      <c r="M7" s="11"/>
      <c r="N7" s="12" t="s">
        <v>44</v>
      </c>
    </row>
    <row r="8" spans="1:14" ht="15.75" thickBot="1">
      <c r="A8" s="12" t="s">
        <v>39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3">
        <f aca="true" t="shared" si="0" ref="N8:N21">SUM(B8:M8)</f>
        <v>0</v>
      </c>
    </row>
    <row r="9" spans="1:14" ht="15">
      <c r="A9" s="25" t="s">
        <v>11</v>
      </c>
      <c r="B9" s="26">
        <v>511.18</v>
      </c>
      <c r="C9" s="26">
        <v>529.75</v>
      </c>
      <c r="D9" s="26">
        <v>586.93</v>
      </c>
      <c r="E9" s="26">
        <v>578.39</v>
      </c>
      <c r="F9" s="26">
        <v>539.51</v>
      </c>
      <c r="G9" s="26">
        <v>599.71</v>
      </c>
      <c r="H9" s="4">
        <v>798.23</v>
      </c>
      <c r="I9" s="4">
        <v>683.06</v>
      </c>
      <c r="J9" s="4">
        <v>695.37</v>
      </c>
      <c r="K9" s="4">
        <v>668.73</v>
      </c>
      <c r="L9" s="4">
        <v>652.59</v>
      </c>
      <c r="M9" s="4">
        <v>677.07</v>
      </c>
      <c r="N9" s="4">
        <f t="shared" si="0"/>
        <v>7520.52</v>
      </c>
    </row>
    <row r="10" spans="1:14" ht="15">
      <c r="A10" s="25" t="s">
        <v>12</v>
      </c>
      <c r="B10" s="4">
        <v>754.7</v>
      </c>
      <c r="C10" s="4">
        <v>1548.12</v>
      </c>
      <c r="D10" s="4">
        <v>855.41</v>
      </c>
      <c r="E10" s="4">
        <v>815.18</v>
      </c>
      <c r="F10" s="4">
        <v>857.02</v>
      </c>
      <c r="G10" s="4">
        <v>914.2</v>
      </c>
      <c r="H10" s="4">
        <v>1176.55</v>
      </c>
      <c r="I10" s="4">
        <v>1071.41</v>
      </c>
      <c r="J10" s="4">
        <v>2756.76</v>
      </c>
      <c r="K10" s="4">
        <v>1633.94</v>
      </c>
      <c r="L10" s="4">
        <v>944.76</v>
      </c>
      <c r="M10" s="4">
        <v>1486.6</v>
      </c>
      <c r="N10" s="4">
        <f t="shared" si="0"/>
        <v>14814.65</v>
      </c>
    </row>
    <row r="11" spans="1:14" ht="15">
      <c r="A11" s="25" t="s">
        <v>13</v>
      </c>
      <c r="B11" s="4">
        <v>511.18</v>
      </c>
      <c r="C11" s="4">
        <v>551.14</v>
      </c>
      <c r="D11" s="4">
        <v>710.98</v>
      </c>
      <c r="E11" s="4">
        <v>626.55</v>
      </c>
      <c r="F11" s="4">
        <v>618.01</v>
      </c>
      <c r="G11" s="4">
        <v>600.32</v>
      </c>
      <c r="H11" s="4">
        <v>750.2</v>
      </c>
      <c r="I11" s="4">
        <v>612.83</v>
      </c>
      <c r="J11" s="4">
        <v>603.46</v>
      </c>
      <c r="K11" s="4">
        <v>791.69</v>
      </c>
      <c r="L11" s="4">
        <v>613.12</v>
      </c>
      <c r="M11" s="4">
        <v>665.78</v>
      </c>
      <c r="N11" s="4">
        <f t="shared" si="0"/>
        <v>7655.26</v>
      </c>
    </row>
    <row r="12" spans="1:14" ht="15">
      <c r="A12" s="25" t="s">
        <v>2</v>
      </c>
      <c r="B12" s="4">
        <v>439.47</v>
      </c>
      <c r="C12" s="4">
        <v>537.89</v>
      </c>
      <c r="D12" s="4">
        <v>660.46</v>
      </c>
      <c r="E12" s="4">
        <v>584.78</v>
      </c>
      <c r="F12" s="4">
        <v>599.85</v>
      </c>
      <c r="G12" s="4">
        <v>625.41</v>
      </c>
      <c r="H12" s="4">
        <v>726.92</v>
      </c>
      <c r="I12" s="4">
        <v>598.03</v>
      </c>
      <c r="J12" s="4">
        <v>599.17</v>
      </c>
      <c r="K12" s="4">
        <v>599.17</v>
      </c>
      <c r="L12" s="4">
        <v>588.55</v>
      </c>
      <c r="M12" s="4">
        <v>599.17</v>
      </c>
      <c r="N12" s="4">
        <f t="shared" si="0"/>
        <v>7158.87</v>
      </c>
    </row>
    <row r="13" spans="1:14" ht="15">
      <c r="A13" s="25" t="s">
        <v>3</v>
      </c>
      <c r="B13" s="4">
        <v>459.59</v>
      </c>
      <c r="C13" s="4">
        <v>510.18</v>
      </c>
      <c r="D13" s="4">
        <v>619.62</v>
      </c>
      <c r="E13" s="4">
        <v>574.82</v>
      </c>
      <c r="F13" s="4">
        <v>599.85</v>
      </c>
      <c r="G13" s="4">
        <v>621.71</v>
      </c>
      <c r="H13" s="4">
        <v>747.17</v>
      </c>
      <c r="I13" s="4">
        <v>609.13</v>
      </c>
      <c r="J13" s="4">
        <v>566.75</v>
      </c>
      <c r="K13" s="4">
        <v>574.55</v>
      </c>
      <c r="L13" s="4">
        <v>596.21</v>
      </c>
      <c r="M13" s="4">
        <v>620.5</v>
      </c>
      <c r="N13" s="4">
        <f t="shared" si="0"/>
        <v>7100.08</v>
      </c>
    </row>
    <row r="14" spans="1:14" ht="15">
      <c r="A14" s="25" t="s">
        <v>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2018.1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 t="shared" si="0"/>
        <v>2018.1</v>
      </c>
    </row>
    <row r="15" spans="1:14" ht="15">
      <c r="A15" s="25" t="s">
        <v>18</v>
      </c>
      <c r="B15" s="4">
        <v>0</v>
      </c>
      <c r="C15" s="4">
        <v>3200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2400</v>
      </c>
      <c r="L15" s="4">
        <v>0</v>
      </c>
      <c r="M15" s="4">
        <v>0</v>
      </c>
      <c r="N15" s="4">
        <f t="shared" si="0"/>
        <v>5600</v>
      </c>
    </row>
    <row r="16" spans="1:14" ht="15">
      <c r="A16" s="25" t="s">
        <v>5</v>
      </c>
      <c r="B16" s="4">
        <v>2337.57</v>
      </c>
      <c r="C16" s="4">
        <v>2359.76</v>
      </c>
      <c r="D16" s="4">
        <v>2453.94</v>
      </c>
      <c r="E16" s="4">
        <v>2450.38</v>
      </c>
      <c r="F16" s="4">
        <v>2501.3</v>
      </c>
      <c r="G16" s="4">
        <v>2689.25</v>
      </c>
      <c r="H16" s="4">
        <v>2363.4</v>
      </c>
      <c r="I16" s="4">
        <v>2967.68</v>
      </c>
      <c r="J16" s="4">
        <v>2869.2</v>
      </c>
      <c r="K16" s="4">
        <v>3181.87</v>
      </c>
      <c r="L16" s="4">
        <v>2852.99</v>
      </c>
      <c r="M16" s="4">
        <v>2884.34</v>
      </c>
      <c r="N16" s="4">
        <f t="shared" si="0"/>
        <v>31911.680000000004</v>
      </c>
    </row>
    <row r="17" spans="1:14" ht="15">
      <c r="A17" s="27" t="s">
        <v>19</v>
      </c>
      <c r="B17" s="4">
        <v>239.21</v>
      </c>
      <c r="C17" s="4">
        <v>825.34</v>
      </c>
      <c r="D17" s="4">
        <v>279.31</v>
      </c>
      <c r="E17" s="4">
        <v>498.13</v>
      </c>
      <c r="F17" s="4">
        <v>195.15</v>
      </c>
      <c r="G17" s="4">
        <v>545.49</v>
      </c>
      <c r="H17" s="4">
        <v>187.15</v>
      </c>
      <c r="I17" s="4">
        <v>183.45</v>
      </c>
      <c r="J17" s="4">
        <v>262.08</v>
      </c>
      <c r="K17" s="4">
        <v>1198.48</v>
      </c>
      <c r="L17" s="4">
        <v>483.27</v>
      </c>
      <c r="M17" s="4">
        <v>3215.92</v>
      </c>
      <c r="N17" s="4">
        <f t="shared" si="0"/>
        <v>8112.98</v>
      </c>
    </row>
    <row r="18" spans="1:14" ht="15">
      <c r="A18" s="27" t="s">
        <v>14</v>
      </c>
      <c r="B18" s="4">
        <v>270.91</v>
      </c>
      <c r="C18" s="4">
        <v>661.88</v>
      </c>
      <c r="D18" s="4">
        <v>269.04</v>
      </c>
      <c r="E18" s="4">
        <v>2182.82</v>
      </c>
      <c r="F18" s="4">
        <v>254.32</v>
      </c>
      <c r="G18" s="4">
        <v>324.74</v>
      </c>
      <c r="H18" s="4">
        <v>635.21</v>
      </c>
      <c r="I18" s="4">
        <v>353.08</v>
      </c>
      <c r="J18" s="4">
        <v>263.08</v>
      </c>
      <c r="K18" s="4">
        <v>429.39</v>
      </c>
      <c r="L18" s="4">
        <v>309.22</v>
      </c>
      <c r="M18" s="4">
        <v>458.98</v>
      </c>
      <c r="N18" s="4">
        <f t="shared" si="0"/>
        <v>6412.67</v>
      </c>
    </row>
    <row r="19" spans="1:14" ht="15.75">
      <c r="A19" s="25" t="s">
        <v>6</v>
      </c>
      <c r="B19" s="5">
        <f>SUM(B8:B18)</f>
        <v>5523.81</v>
      </c>
      <c r="C19" s="5">
        <f>SUM(C9:C18)</f>
        <v>10724.06</v>
      </c>
      <c r="D19" s="5">
        <f>SUM(D8:D18)</f>
        <v>6435.6900000000005</v>
      </c>
      <c r="E19" s="5">
        <f>SUM(E8:E18)</f>
        <v>8311.050000000001</v>
      </c>
      <c r="F19" s="5">
        <f>SUM(F8:F18)</f>
        <v>6165.009999999999</v>
      </c>
      <c r="G19" s="5">
        <f>SUM(G9:G18)</f>
        <v>8938.93</v>
      </c>
      <c r="H19" s="5">
        <f>SUM(H9:H18)</f>
        <v>7384.829999999999</v>
      </c>
      <c r="I19" s="5">
        <f>SUM(I8:I18)</f>
        <v>7078.669999999999</v>
      </c>
      <c r="J19" s="5">
        <f>SUM(J8:J18)</f>
        <v>8615.87</v>
      </c>
      <c r="K19" s="5">
        <f>SUM(K9:K18)</f>
        <v>11477.82</v>
      </c>
      <c r="L19" s="5">
        <f>SUM(L9:L18)</f>
        <v>7040.71</v>
      </c>
      <c r="M19" s="4">
        <f>SUM(M8:M18)</f>
        <v>10608.36</v>
      </c>
      <c r="N19" s="4">
        <f t="shared" si="0"/>
        <v>98304.81</v>
      </c>
    </row>
    <row r="20" spans="1:14" ht="15.75">
      <c r="A20" s="25" t="s">
        <v>7</v>
      </c>
      <c r="B20" s="4">
        <v>7399.7</v>
      </c>
      <c r="C20" s="4">
        <v>7399.7</v>
      </c>
      <c r="D20" s="4">
        <v>7399.7</v>
      </c>
      <c r="E20" s="4">
        <v>7399.7</v>
      </c>
      <c r="F20" s="4">
        <v>7399.7</v>
      </c>
      <c r="G20" s="4">
        <v>7399.7</v>
      </c>
      <c r="H20" s="4">
        <v>7648.6</v>
      </c>
      <c r="I20" s="4">
        <v>7648.6</v>
      </c>
      <c r="J20" s="4">
        <v>7648.6</v>
      </c>
      <c r="K20" s="4">
        <v>7648.6</v>
      </c>
      <c r="L20" s="4">
        <v>7648.6</v>
      </c>
      <c r="M20" s="4">
        <v>7648.6</v>
      </c>
      <c r="N20" s="5">
        <f t="shared" si="0"/>
        <v>90289.80000000002</v>
      </c>
    </row>
    <row r="21" spans="1:14" ht="15">
      <c r="A21" s="25" t="s">
        <v>8</v>
      </c>
      <c r="B21" s="4">
        <v>4515.18</v>
      </c>
      <c r="C21" s="4">
        <v>11031.32</v>
      </c>
      <c r="D21" s="4">
        <v>4483.94</v>
      </c>
      <c r="E21" s="4">
        <v>36380.38</v>
      </c>
      <c r="F21" s="4">
        <v>4238.6</v>
      </c>
      <c r="G21" s="4">
        <v>5412.4</v>
      </c>
      <c r="H21" s="4">
        <v>10586.85</v>
      </c>
      <c r="I21" s="4">
        <v>5884.65</v>
      </c>
      <c r="J21" s="4">
        <v>4384.65</v>
      </c>
      <c r="K21" s="4">
        <v>7156.54</v>
      </c>
      <c r="L21" s="4">
        <v>5153.62</v>
      </c>
      <c r="M21" s="4">
        <v>7649.7</v>
      </c>
      <c r="N21" s="4">
        <f t="shared" si="0"/>
        <v>106877.82999999997</v>
      </c>
    </row>
    <row r="22" spans="1:14" ht="15">
      <c r="A22" s="25" t="s">
        <v>9</v>
      </c>
      <c r="B22" s="4">
        <v>47721.01</v>
      </c>
      <c r="C22" s="4">
        <v>44089.39</v>
      </c>
      <c r="D22" s="4">
        <v>47005.15</v>
      </c>
      <c r="E22" s="4">
        <v>18024.47</v>
      </c>
      <c r="F22" s="4">
        <v>21185.57</v>
      </c>
      <c r="G22" s="4">
        <v>23172.87</v>
      </c>
      <c r="H22" s="4">
        <v>20234.62</v>
      </c>
      <c r="I22" s="4">
        <v>21998.57</v>
      </c>
      <c r="J22" s="4">
        <v>25262.52</v>
      </c>
      <c r="K22" s="4">
        <v>25754.58</v>
      </c>
      <c r="L22" s="4">
        <v>28249.56</v>
      </c>
      <c r="M22" s="7">
        <v>28248.46</v>
      </c>
      <c r="N22" s="4">
        <v>28248.46</v>
      </c>
    </row>
    <row r="23" spans="1:14" ht="15.75">
      <c r="A23" s="25" t="s">
        <v>26</v>
      </c>
      <c r="B23" s="19">
        <f>B19/B3</f>
        <v>8.211401813587038</v>
      </c>
      <c r="C23" s="19">
        <f>C19/B3</f>
        <v>15.941816560130814</v>
      </c>
      <c r="D23" s="20">
        <f>D19/B3</f>
        <v>9.566954065705367</v>
      </c>
      <c r="E23" s="19">
        <f>E19/B3</f>
        <v>12.354764382339825</v>
      </c>
      <c r="F23" s="19">
        <f>F19/B3</f>
        <v>9.164575590902333</v>
      </c>
      <c r="G23" s="19">
        <f>G19/B3</f>
        <v>13.288137356919874</v>
      </c>
      <c r="H23" s="19">
        <f>H19/B3</f>
        <v>10.977895049799313</v>
      </c>
      <c r="I23" s="19">
        <f>I19/B3</f>
        <v>10.522773896239034</v>
      </c>
      <c r="J23" s="23">
        <f>J19/B3</f>
        <v>12.807893563252565</v>
      </c>
      <c r="K23" s="23">
        <f>K19/B3</f>
        <v>17.06231603983945</v>
      </c>
      <c r="L23" s="22">
        <f>L19/B3</f>
        <v>10.466344581537088</v>
      </c>
      <c r="M23" s="21">
        <f>M19/B3</f>
        <v>15.769823100936524</v>
      </c>
      <c r="N23" s="4"/>
    </row>
    <row r="24" spans="1:14" ht="15.75">
      <c r="A24" s="6" t="s">
        <v>40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5">
      <c r="A25" s="3"/>
      <c r="B25" s="24"/>
      <c r="C25" s="15"/>
      <c r="D25" s="15"/>
      <c r="E25" s="15"/>
      <c r="F25" s="15"/>
      <c r="G25" s="15"/>
      <c r="H25" s="15"/>
      <c r="I25" s="15"/>
      <c r="J25" s="15" t="s">
        <v>41</v>
      </c>
      <c r="K25" s="15"/>
      <c r="L25" s="15"/>
      <c r="M25" s="15"/>
      <c r="N25" s="15"/>
    </row>
    <row r="26" spans="1:14" ht="15">
      <c r="A26" s="3" t="s">
        <v>42</v>
      </c>
      <c r="B26" s="24"/>
      <c r="E26" s="1" t="s">
        <v>43</v>
      </c>
      <c r="H26" s="1" t="s">
        <v>0</v>
      </c>
      <c r="I26" s="15"/>
      <c r="J26" s="15"/>
      <c r="K26" s="15"/>
      <c r="L26" s="15"/>
      <c r="M26" s="15"/>
      <c r="N26" s="15"/>
    </row>
    <row r="27" spans="1:14" ht="15">
      <c r="A27" s="3" t="s">
        <v>16</v>
      </c>
      <c r="B27" s="24"/>
      <c r="E27" s="1" t="s">
        <v>17</v>
      </c>
      <c r="H27" s="1" t="s">
        <v>0</v>
      </c>
      <c r="I27" s="15"/>
      <c r="J27" s="15"/>
      <c r="K27" s="15"/>
      <c r="L27" s="15"/>
      <c r="M27" s="15"/>
      <c r="N27" s="15"/>
    </row>
    <row r="28" spans="1:14" ht="15">
      <c r="A28" s="3" t="s">
        <v>10</v>
      </c>
      <c r="B28" s="24"/>
      <c r="E28" s="1" t="s">
        <v>45</v>
      </c>
      <c r="I28" s="15"/>
      <c r="J28" s="15"/>
      <c r="K28" s="15"/>
      <c r="L28" s="15"/>
      <c r="M28" s="15"/>
      <c r="N28" s="1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2022-01-26T08:18:24Z</dcterms:modified>
  <cp:category/>
  <cp:version/>
  <cp:contentType/>
  <cp:contentStatus/>
</cp:coreProperties>
</file>