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<sst xmlns="http://schemas.openxmlformats.org/spreadsheetml/2006/main" count="48" uniqueCount="45">
  <si>
    <t xml:space="preserve"> 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</si>
  <si>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</si>
  <si>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</si>
  <si>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</si>
  <si>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</si>
  <si>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</si>
  <si>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</si>
  <si>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</si>
  <si>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</si>
  <si>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</si>
  <si>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</si>
  <si>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</si>
  <si>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</si>
  <si>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</si>
  <si>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Налог с доходов (6%)</t>
  </si>
  <si>
    <t>(рублей)</t>
  </si>
  <si>
    <t>Главный бухгалтер</t>
  </si>
  <si>
    <t>Майорова Т.Б.</t>
  </si>
  <si>
    <t>Проверка дымоходов и вентканалов ВДПО</t>
  </si>
  <si>
    <t>Услуги сторонних организаций</t>
  </si>
  <si>
    <t xml:space="preserve">Генеральный директор ООО "Крутоярсервис-1" 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</si>
  <si>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</si>
  <si>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</si>
  <si>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</si>
  <si>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</si>
  <si>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</si>
  <si>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</si>
  <si>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</si>
  <si>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</si>
  <si>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</si>
  <si>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</si>
  <si>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</si>
  <si>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</si>
  <si>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</si>
  <si>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</si>
  <si>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Затраты по содержанию и ремонту общего имущества</t>
  </si>
  <si>
    <t>КВ.М.</t>
  </si>
  <si>
    <t>г.</t>
  </si>
  <si>
    <t>Июль</t>
  </si>
  <si>
    <t>ОДН (электроэнергия)</t>
  </si>
  <si>
    <t>В т.ч. ОДН(электроэнергия) из начислено</t>
  </si>
  <si>
    <t>Комбалов А.М.</t>
  </si>
  <si>
    <t>многоквартирного жилого дома по адресу п.Крутоярский ул.Весенняя  д. 10</t>
  </si>
  <si>
    <t>2023 г.</t>
  </si>
  <si>
    <t>Кузнецова Ю.В.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</si>
</sst>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.00"/>
    <numFmt numFmtId="189" formatCode="0.0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19" xfId="0" applyFont="1" applyBorder="1" applyAlignment="1">
      <alignment/>
    </xf>
    <xf numFmtId="0" fontId="2" fillId="0" borderId="16" xfId="0" applyFont="1" applyFill="1" applyBorder="1" applyAlignment="1">
      <alignment/>
    </xf>
    <xf numFmtId="188" fontId="1" fillId="0" borderId="10" xfId="0" applyNumberFormat="1" applyFont="1" applyBorder="1" applyAlignment="1">
      <alignment horizontal="left"/>
    </xf>
    <xf numFmtId="189" fontId="1" fillId="0" borderId="10" xfId="0" applyNumberFormat="1" applyFont="1" applyBorder="1" applyAlignment="1">
      <alignment horizontal="left"/>
    </xf>
    <xf numFmtId="2" fontId="2" fillId="0" borderId="10" xfId="0" applyNumberFormat="1" applyFont="1" applyBorder="1" applyAlignment="1">
      <alignment horizontal="left"/>
    </xf>
    <xf numFmtId="2" fontId="1" fillId="0" borderId="1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75" zoomScaleNormal="75" zoomScalePageLayoutView="0" workbookViewId="0" topLeftCell="A1">
      <selection activeCell="H16" sqref="H16"/>
    </sheetView>
  </sheetViews>
  <sheetFormatPr defaultColWidth="9.140625" defaultRowHeight="12.75"/>
  <cols>
    <col min="1" max="1" width="73.8515625" style="0" customWidth="1"/>
    <col min="2" max="2" width="12.7109375" style="0" customWidth="1"/>
    <col min="3" max="3" width="11.28125" style="0" customWidth="1"/>
    <col min="4" max="4" width="15.8515625" style="0" customWidth="1"/>
    <col min="5" max="5" width="18.7109375" style="0" bestFit="1" customWidth="1"/>
    <col min="6" max="10" width="11.57421875" style="0" bestFit="1" customWidth="1"/>
    <col min="11" max="11" width="13.28125" style="0" customWidth="1"/>
    <col min="12" max="12" width="12.7109375" style="0" bestFit="1" customWidth="1"/>
    <col min="13" max="13" width="8.7109375" style="0" customWidth="1"/>
    <col min="14" max="14" width="12.00390625" style="0" bestFit="1" customWidth="1"/>
    <col min="15" max="15" width="10.57421875" style="0" bestFit="1" customWidth="1"/>
    <col min="16" max="16" width="9.7109375" style="0" bestFit="1" customWidth="1"/>
    <col min="17" max="17" width="12.28125" style="0" bestFit="1" customWidth="1"/>
    <col min="18" max="18" width="11.57421875" style="0" bestFit="1" customWidth="1"/>
  </cols>
  <sheetData>
    <row r="1" spans="1:14" s="2" customFormat="1" ht="15.75">
      <c r="A1" s="1" t="s">
        <v>35</v>
      </c>
      <c r="F1" s="18"/>
      <c r="G1" s="18"/>
      <c r="H1" s="18"/>
      <c r="I1" s="18"/>
      <c r="J1" s="18"/>
      <c r="K1" s="18"/>
      <c r="L1" s="18"/>
      <c r="M1" s="18"/>
      <c r="N1" s="18"/>
    </row>
    <row r="2" spans="1:14" s="2" customFormat="1" ht="15.75">
      <c r="A2" s="1" t="s">
        <v>42</v>
      </c>
      <c r="F2" s="18"/>
      <c r="G2" s="18"/>
      <c r="H2" s="18"/>
      <c r="I2" s="18"/>
      <c r="J2" s="18"/>
      <c r="K2" s="18"/>
      <c r="L2" s="18"/>
      <c r="M2" s="18"/>
      <c r="N2" s="18"/>
    </row>
    <row r="3" spans="1:14" s="2" customFormat="1" ht="16.5" thickBot="1">
      <c r="A3" s="1"/>
      <c r="B3" s="19">
        <v>845.7</v>
      </c>
      <c r="C3" s="18" t="s">
        <v>36</v>
      </c>
      <c r="D3" s="18"/>
      <c r="E3" s="18"/>
      <c r="F3" s="18"/>
      <c r="G3" s="18" t="s">
        <v>15</v>
      </c>
      <c r="H3" s="18"/>
      <c r="I3" s="18"/>
      <c r="J3" s="18"/>
      <c r="K3" s="18"/>
      <c r="L3" s="18"/>
      <c r="M3" s="18"/>
      <c r="N3" s="18"/>
    </row>
    <row r="4" spans="1:14" s="2" customFormat="1" ht="15.75" thickBot="1">
      <c r="A4" s="10"/>
      <c r="B4" s="20"/>
      <c r="C4" s="11">
        <v>2023</v>
      </c>
      <c r="D4" s="11" t="s">
        <v>37</v>
      </c>
      <c r="E4" s="11" t="s">
        <v>0</v>
      </c>
      <c r="F4" s="11"/>
      <c r="G4" s="11"/>
      <c r="H4" s="11"/>
      <c r="I4" s="11"/>
      <c r="J4" s="11"/>
      <c r="K4" s="11"/>
      <c r="L4" s="11"/>
      <c r="M4" s="11"/>
      <c r="N4" s="12"/>
    </row>
    <row r="5" spans="1:14" s="2" customFormat="1" ht="15">
      <c r="A5" s="13" t="s">
        <v>1</v>
      </c>
      <c r="B5" s="13" t="s">
        <v>21</v>
      </c>
      <c r="C5" s="13" t="s">
        <v>22</v>
      </c>
      <c r="D5" s="13" t="s">
        <v>23</v>
      </c>
      <c r="E5" s="13" t="s">
        <v>24</v>
      </c>
      <c r="F5" s="13" t="s">
        <v>25</v>
      </c>
      <c r="G5" s="13" t="s">
        <v>26</v>
      </c>
      <c r="H5" s="13" t="s">
        <v>38</v>
      </c>
      <c r="I5" s="13" t="s">
        <v>28</v>
      </c>
      <c r="J5" s="21" t="s">
        <v>29</v>
      </c>
      <c r="K5" s="13" t="s">
        <v>30</v>
      </c>
      <c r="L5" s="13" t="s">
        <v>31</v>
      </c>
      <c r="M5" s="13" t="s">
        <v>32</v>
      </c>
      <c r="N5" s="13" t="s">
        <v>33</v>
      </c>
    </row>
    <row r="6" spans="1:14" s="2" customFormat="1" ht="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 t="s">
        <v>34</v>
      </c>
    </row>
    <row r="7" spans="1:14" s="2" customFormat="1" ht="15.75" thickBot="1">
      <c r="A7" s="14"/>
      <c r="B7" s="14"/>
      <c r="C7" s="14"/>
      <c r="D7" s="14"/>
      <c r="E7" s="14"/>
      <c r="F7" s="14"/>
      <c r="G7" s="14"/>
      <c r="H7" s="14"/>
      <c r="I7" s="13"/>
      <c r="J7" s="13"/>
      <c r="K7" s="13"/>
      <c r="L7" s="13"/>
      <c r="M7" s="13"/>
      <c r="N7" s="14" t="s">
        <v>43</v>
      </c>
    </row>
    <row r="8" spans="1:14" s="2" customFormat="1" ht="16.5" thickBot="1">
      <c r="A8" s="16" t="s">
        <v>39</v>
      </c>
      <c r="B8" s="15"/>
      <c r="C8" s="15"/>
      <c r="D8" s="15"/>
      <c r="E8" s="15"/>
      <c r="F8" s="15"/>
      <c r="G8" s="15"/>
      <c r="H8" s="15"/>
      <c r="I8" s="17"/>
      <c r="J8" s="17"/>
      <c r="K8" s="17"/>
      <c r="L8" s="17"/>
      <c r="M8" s="17"/>
      <c r="N8" s="15">
        <f aca="true" t="shared" si="0" ref="N8:N21">SUM(B8:M8)</f>
        <v>0</v>
      </c>
    </row>
    <row r="9" spans="1:14" s="2" customFormat="1" ht="15">
      <c r="A9" s="4" t="s">
        <v>2</v>
      </c>
      <c r="B9" s="7">
        <v>821.85</v>
      </c>
      <c r="C9" s="7">
        <v>828.87</v>
      </c>
      <c r="D9" s="7">
        <v>850.86</v>
      </c>
      <c r="E9" s="7">
        <v>813.91</v>
      </c>
      <c r="F9" s="7">
        <v>830.88</v>
      </c>
      <c r="G9" s="7">
        <v>833.07</v>
      </c>
      <c r="H9" s="6">
        <v>853.57</v>
      </c>
      <c r="I9" s="7">
        <v>845.92</v>
      </c>
      <c r="J9" s="7">
        <v>833.07</v>
      </c>
      <c r="K9" s="7">
        <v>845.92</v>
      </c>
      <c r="L9" s="7">
        <v>833.07</v>
      </c>
      <c r="M9" s="7">
        <v>867.18</v>
      </c>
      <c r="N9" s="6">
        <f t="shared" si="0"/>
        <v>10058.169999999998</v>
      </c>
    </row>
    <row r="10" spans="1:14" s="2" customFormat="1" ht="15">
      <c r="A10" s="4" t="s">
        <v>3</v>
      </c>
      <c r="B10" s="6">
        <v>1486.48</v>
      </c>
      <c r="C10" s="6">
        <v>1217.3</v>
      </c>
      <c r="D10" s="6">
        <v>1389.93</v>
      </c>
      <c r="E10" s="6">
        <v>1846.6</v>
      </c>
      <c r="F10" s="6">
        <v>1492.66</v>
      </c>
      <c r="G10" s="6">
        <v>2335.39</v>
      </c>
      <c r="H10" s="6">
        <v>2539.88</v>
      </c>
      <c r="I10" s="6">
        <v>3127.7</v>
      </c>
      <c r="J10" s="6">
        <v>3120.86</v>
      </c>
      <c r="K10" s="6">
        <v>2501.89</v>
      </c>
      <c r="L10" s="6">
        <v>2473.45</v>
      </c>
      <c r="M10" s="6">
        <v>2759.9</v>
      </c>
      <c r="N10" s="6">
        <f t="shared" si="0"/>
        <v>26292.04</v>
      </c>
    </row>
    <row r="11" spans="1:14" s="2" customFormat="1" ht="15">
      <c r="A11" s="4" t="s">
        <v>4</v>
      </c>
      <c r="B11" s="6">
        <v>841.63</v>
      </c>
      <c r="C11" s="6">
        <v>813.48</v>
      </c>
      <c r="D11" s="6">
        <v>859.65</v>
      </c>
      <c r="E11" s="6">
        <v>816.18</v>
      </c>
      <c r="F11" s="6">
        <v>913.93</v>
      </c>
      <c r="G11" s="6">
        <v>881</v>
      </c>
      <c r="H11" s="6">
        <v>824.75</v>
      </c>
      <c r="I11" s="6">
        <v>876.59</v>
      </c>
      <c r="J11" s="6">
        <v>851.97</v>
      </c>
      <c r="K11" s="6">
        <v>841.54</v>
      </c>
      <c r="L11" s="6">
        <v>1013.54</v>
      </c>
      <c r="M11" s="6">
        <v>1016.65</v>
      </c>
      <c r="N11" s="6">
        <f t="shared" si="0"/>
        <v>10550.910000000002</v>
      </c>
    </row>
    <row r="12" spans="1:14" s="2" customFormat="1" ht="15">
      <c r="A12" s="4" t="s">
        <v>5</v>
      </c>
      <c r="B12" s="6">
        <v>848.75</v>
      </c>
      <c r="C12" s="6">
        <v>861.56</v>
      </c>
      <c r="D12" s="6">
        <v>870.99</v>
      </c>
      <c r="E12" s="6">
        <v>889.13</v>
      </c>
      <c r="F12" s="6">
        <v>839.12</v>
      </c>
      <c r="G12" s="6">
        <v>841.25</v>
      </c>
      <c r="H12" s="6">
        <v>870.46</v>
      </c>
      <c r="I12" s="6">
        <v>944.23</v>
      </c>
      <c r="J12" s="6">
        <v>909.36</v>
      </c>
      <c r="K12" s="6">
        <v>1052.28</v>
      </c>
      <c r="L12" s="6">
        <v>897.68</v>
      </c>
      <c r="M12" s="6">
        <v>912.13</v>
      </c>
      <c r="N12" s="6">
        <f t="shared" si="0"/>
        <v>10736.939999999999</v>
      </c>
    </row>
    <row r="13" spans="1:14" s="2" customFormat="1" ht="15">
      <c r="A13" s="4" t="s">
        <v>6</v>
      </c>
      <c r="B13" s="6">
        <v>792.59</v>
      </c>
      <c r="C13" s="6">
        <v>859.65</v>
      </c>
      <c r="D13" s="6">
        <v>845.11</v>
      </c>
      <c r="E13" s="6">
        <v>846.6</v>
      </c>
      <c r="F13" s="6">
        <v>842.39</v>
      </c>
      <c r="G13" s="6">
        <v>905.16</v>
      </c>
      <c r="H13" s="6">
        <v>868.02</v>
      </c>
      <c r="I13" s="6">
        <v>935.66</v>
      </c>
      <c r="J13" s="6">
        <v>1815.18</v>
      </c>
      <c r="K13" s="6">
        <v>910.03</v>
      </c>
      <c r="L13" s="6">
        <v>880.29</v>
      </c>
      <c r="M13" s="6">
        <v>942.3</v>
      </c>
      <c r="N13" s="6">
        <f t="shared" si="0"/>
        <v>11442.98</v>
      </c>
    </row>
    <row r="14" spans="1:14" s="2" customFormat="1" ht="15">
      <c r="A14" s="4" t="s">
        <v>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2237.31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f t="shared" si="0"/>
        <v>2237.31</v>
      </c>
    </row>
    <row r="15" spans="1:14" s="2" customFormat="1" ht="15">
      <c r="A15" s="4" t="s">
        <v>18</v>
      </c>
      <c r="B15" s="6">
        <v>0</v>
      </c>
      <c r="C15" s="6">
        <v>0</v>
      </c>
      <c r="D15" s="6">
        <v>2200</v>
      </c>
      <c r="E15" s="6">
        <v>0</v>
      </c>
      <c r="F15" s="6">
        <v>0</v>
      </c>
      <c r="G15" s="6">
        <v>0</v>
      </c>
      <c r="H15" s="6">
        <v>2400</v>
      </c>
      <c r="I15" s="6">
        <v>0</v>
      </c>
      <c r="J15" s="6">
        <v>0</v>
      </c>
      <c r="K15" s="6">
        <v>0</v>
      </c>
      <c r="L15" s="6">
        <v>0</v>
      </c>
      <c r="M15" s="6">
        <v>2200</v>
      </c>
      <c r="N15" s="6">
        <f t="shared" si="0"/>
        <v>6800</v>
      </c>
    </row>
    <row r="16" spans="1:14" s="2" customFormat="1" ht="15">
      <c r="A16" s="4" t="s">
        <v>8</v>
      </c>
      <c r="B16" s="6">
        <v>2933.65</v>
      </c>
      <c r="C16" s="6">
        <v>3160.04</v>
      </c>
      <c r="D16" s="6">
        <v>3167.99</v>
      </c>
      <c r="E16" s="6">
        <v>3338.66</v>
      </c>
      <c r="F16" s="6">
        <v>2908.39</v>
      </c>
      <c r="G16" s="6">
        <v>3001.82</v>
      </c>
      <c r="H16" s="6">
        <v>2942.67</v>
      </c>
      <c r="I16" s="6">
        <v>2990.14</v>
      </c>
      <c r="J16" s="6">
        <v>3368.74</v>
      </c>
      <c r="K16" s="6">
        <v>3292.61</v>
      </c>
      <c r="L16" s="6">
        <v>3425.7</v>
      </c>
      <c r="M16" s="6">
        <v>3143.48</v>
      </c>
      <c r="N16" s="6">
        <f t="shared" si="0"/>
        <v>37673.89</v>
      </c>
    </row>
    <row r="17" spans="1:14" s="2" customFormat="1" ht="15">
      <c r="A17" s="5" t="s">
        <v>19</v>
      </c>
      <c r="B17" s="6">
        <v>789.8</v>
      </c>
      <c r="C17" s="6">
        <v>1003</v>
      </c>
      <c r="D17" s="6">
        <v>560.36</v>
      </c>
      <c r="E17" s="6">
        <v>434.72</v>
      </c>
      <c r="F17" s="6">
        <v>206.69</v>
      </c>
      <c r="G17" s="6">
        <v>183.92</v>
      </c>
      <c r="H17" s="6">
        <v>211.82</v>
      </c>
      <c r="I17" s="6">
        <v>1667.73</v>
      </c>
      <c r="J17" s="6">
        <v>168.97</v>
      </c>
      <c r="K17" s="6">
        <v>3173.64</v>
      </c>
      <c r="L17" s="6">
        <v>279.71</v>
      </c>
      <c r="M17" s="6">
        <v>487.49</v>
      </c>
      <c r="N17" s="6">
        <f t="shared" si="0"/>
        <v>9167.85</v>
      </c>
    </row>
    <row r="18" spans="1:14" s="2" customFormat="1" ht="15">
      <c r="A18" s="5" t="s">
        <v>14</v>
      </c>
      <c r="B18" s="6">
        <v>526.16</v>
      </c>
      <c r="C18" s="6">
        <v>437.15</v>
      </c>
      <c r="D18" s="6">
        <v>613.34</v>
      </c>
      <c r="E18" s="6">
        <v>600.77</v>
      </c>
      <c r="F18" s="6">
        <v>668.2</v>
      </c>
      <c r="G18" s="6">
        <v>677.11</v>
      </c>
      <c r="H18" s="6">
        <v>853.22</v>
      </c>
      <c r="I18" s="6">
        <v>651.96</v>
      </c>
      <c r="J18" s="6">
        <v>586.7</v>
      </c>
      <c r="K18" s="6">
        <v>795.22</v>
      </c>
      <c r="L18" s="6">
        <v>588.23</v>
      </c>
      <c r="M18" s="6">
        <v>705.74</v>
      </c>
      <c r="N18" s="6">
        <f t="shared" si="0"/>
        <v>7703.799999999999</v>
      </c>
    </row>
    <row r="19" spans="1:14" s="2" customFormat="1" ht="15.75">
      <c r="A19" s="4" t="s">
        <v>9</v>
      </c>
      <c r="B19" s="8">
        <f aca="true" t="shared" si="1" ref="B19:M19">SUM(B9:B18)</f>
        <v>9040.91</v>
      </c>
      <c r="C19" s="8">
        <f t="shared" si="1"/>
        <v>9181.05</v>
      </c>
      <c r="D19" s="8">
        <f t="shared" si="1"/>
        <v>11358.23</v>
      </c>
      <c r="E19" s="8">
        <f t="shared" si="1"/>
        <v>9586.57</v>
      </c>
      <c r="F19" s="8">
        <f t="shared" si="1"/>
        <v>8702.259999999998</v>
      </c>
      <c r="G19" s="8">
        <f t="shared" si="1"/>
        <v>9658.720000000001</v>
      </c>
      <c r="H19" s="8">
        <f t="shared" si="1"/>
        <v>14601.699999999999</v>
      </c>
      <c r="I19" s="8">
        <f t="shared" si="1"/>
        <v>12039.93</v>
      </c>
      <c r="J19" s="8">
        <f t="shared" si="1"/>
        <v>11654.85</v>
      </c>
      <c r="K19" s="8">
        <f t="shared" si="1"/>
        <v>13413.13</v>
      </c>
      <c r="L19" s="8">
        <f t="shared" si="1"/>
        <v>10391.669999999998</v>
      </c>
      <c r="M19" s="8">
        <f t="shared" si="1"/>
        <v>13034.869999999999</v>
      </c>
      <c r="N19" s="6">
        <f t="shared" si="0"/>
        <v>132663.89</v>
      </c>
    </row>
    <row r="20" spans="1:14" s="2" customFormat="1" ht="15.75">
      <c r="A20" s="9" t="s">
        <v>10</v>
      </c>
      <c r="B20" s="6">
        <v>12678.76</v>
      </c>
      <c r="C20" s="6">
        <v>10813.52</v>
      </c>
      <c r="D20" s="6">
        <v>10813.52</v>
      </c>
      <c r="E20" s="6">
        <v>10813.52</v>
      </c>
      <c r="F20" s="6">
        <v>10813.52</v>
      </c>
      <c r="G20" s="6">
        <v>10813.52</v>
      </c>
      <c r="H20" s="6">
        <v>10813.52</v>
      </c>
      <c r="I20" s="6">
        <v>10813.52</v>
      </c>
      <c r="J20" s="6">
        <v>10813.52</v>
      </c>
      <c r="K20" s="6">
        <v>10813.62</v>
      </c>
      <c r="L20" s="6">
        <v>10813.52</v>
      </c>
      <c r="M20" s="6">
        <v>10813.52</v>
      </c>
      <c r="N20" s="6">
        <f t="shared" si="0"/>
        <v>131627.58000000002</v>
      </c>
    </row>
    <row r="21" spans="1:14" s="2" customFormat="1" ht="15.75">
      <c r="A21" s="9" t="s">
        <v>11</v>
      </c>
      <c r="B21" s="6">
        <v>8769.36</v>
      </c>
      <c r="C21" s="6">
        <v>7285.8</v>
      </c>
      <c r="D21" s="6">
        <v>10222.35</v>
      </c>
      <c r="E21" s="6">
        <v>10012.82</v>
      </c>
      <c r="F21" s="6">
        <v>11136.7</v>
      </c>
      <c r="G21" s="6">
        <v>11285.12</v>
      </c>
      <c r="H21" s="6">
        <v>14220.37</v>
      </c>
      <c r="I21" s="6">
        <v>10865.94</v>
      </c>
      <c r="J21" s="6">
        <v>9778.25</v>
      </c>
      <c r="K21" s="6">
        <v>13253.74</v>
      </c>
      <c r="L21" s="6">
        <v>9803.78</v>
      </c>
      <c r="M21" s="6">
        <v>11762.27</v>
      </c>
      <c r="N21" s="6">
        <f t="shared" si="0"/>
        <v>128396.50000000001</v>
      </c>
    </row>
    <row r="22" spans="1:14" s="2" customFormat="1" ht="15.75">
      <c r="A22" s="9" t="s">
        <v>12</v>
      </c>
      <c r="B22" s="6">
        <v>32862.92</v>
      </c>
      <c r="C22" s="6">
        <v>36390.64</v>
      </c>
      <c r="D22" s="6">
        <v>36981.81</v>
      </c>
      <c r="E22" s="6">
        <v>37782.51</v>
      </c>
      <c r="F22" s="6">
        <v>37459.33</v>
      </c>
      <c r="G22" s="6">
        <v>36987.73</v>
      </c>
      <c r="H22" s="6">
        <v>33580.88</v>
      </c>
      <c r="I22" s="6">
        <v>33528.46</v>
      </c>
      <c r="J22" s="6">
        <v>34563.73</v>
      </c>
      <c r="K22" s="6">
        <v>32123.51</v>
      </c>
      <c r="L22" s="6">
        <v>33133.25</v>
      </c>
      <c r="M22" s="6">
        <v>32184.5</v>
      </c>
      <c r="N22" s="6"/>
    </row>
    <row r="23" spans="1:14" s="2" customFormat="1" ht="15.75">
      <c r="A23" s="9" t="s">
        <v>27</v>
      </c>
      <c r="B23" s="22">
        <f>B19/B3</f>
        <v>10.690445784557172</v>
      </c>
      <c r="C23" s="22">
        <f>C19/B3</f>
        <v>10.856154664774742</v>
      </c>
      <c r="D23" s="23">
        <f>D19/B3</f>
        <v>13.430566394702613</v>
      </c>
      <c r="E23" s="22">
        <f>E19/B3</f>
        <v>11.335662764573724</v>
      </c>
      <c r="F23" s="22">
        <f>F19/B3</f>
        <v>10.29000827716684</v>
      </c>
      <c r="G23" s="22">
        <f>G19/B3</f>
        <v>11.420976705687597</v>
      </c>
      <c r="H23" s="22">
        <f>H19/B3</f>
        <v>17.265815300934136</v>
      </c>
      <c r="I23" s="22">
        <f>I19/B3</f>
        <v>14.236644200070947</v>
      </c>
      <c r="J23" s="25">
        <f>J19/B3</f>
        <v>13.781305427456545</v>
      </c>
      <c r="K23" s="25">
        <f>K19/B3</f>
        <v>15.860387844389262</v>
      </c>
      <c r="L23" s="22">
        <f>L19/B3</f>
        <v>12.287655196878323</v>
      </c>
      <c r="M23" s="25">
        <f>M19/B3</f>
        <v>15.41311339718576</v>
      </c>
      <c r="N23" s="6"/>
    </row>
    <row r="24" spans="1:14" s="2" customFormat="1" ht="15.75">
      <c r="A24" s="9" t="s">
        <v>40</v>
      </c>
      <c r="B24" s="25"/>
      <c r="C24" s="25"/>
      <c r="D24" s="25"/>
      <c r="E24" s="25"/>
      <c r="F24" s="25"/>
      <c r="G24" s="25"/>
      <c r="H24" s="25"/>
      <c r="I24" s="25"/>
      <c r="J24" s="24"/>
      <c r="K24" s="24"/>
      <c r="L24" s="24"/>
      <c r="M24" s="24"/>
      <c r="N24" s="25"/>
    </row>
    <row r="25" spans="1:14" s="2" customFormat="1" ht="15">
      <c r="A25" s="3"/>
      <c r="B25" s="26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4" s="2" customFormat="1" ht="15">
      <c r="A26" s="3" t="s">
        <v>20</v>
      </c>
      <c r="B26" s="26"/>
      <c r="E26" s="2" t="s">
        <v>41</v>
      </c>
      <c r="H26" s="2" t="s">
        <v>0</v>
      </c>
      <c r="I26" s="18"/>
      <c r="J26" s="18"/>
      <c r="K26" s="18"/>
      <c r="L26" s="18"/>
      <c r="M26" s="18"/>
      <c r="N26" s="18"/>
    </row>
    <row r="27" spans="1:14" s="2" customFormat="1" ht="15">
      <c r="A27" s="3" t="s">
        <v>16</v>
      </c>
      <c r="B27" s="26"/>
      <c r="E27" s="2" t="s">
        <v>17</v>
      </c>
      <c r="H27" s="2" t="s">
        <v>0</v>
      </c>
      <c r="I27" s="18"/>
      <c r="J27" s="18"/>
      <c r="K27" s="18"/>
      <c r="L27" s="18"/>
      <c r="M27" s="18"/>
      <c r="N27" s="18"/>
    </row>
    <row r="28" spans="1:14" s="2" customFormat="1" ht="15">
      <c r="A28" s="3" t="s">
        <v>13</v>
      </c>
      <c r="B28" s="26"/>
      <c r="E28" s="2" t="s">
        <v>44</v>
      </c>
      <c r="I28" s="18" t="s">
        <v>0</v>
      </c>
      <c r="J28" s="18"/>
      <c r="K28" s="18"/>
      <c r="L28" s="18"/>
      <c r="M28" s="18"/>
      <c r="N28" s="18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2024-03-25T15:50:08Z</dcterms:modified>
  <cp:category/>
  <cp:version/>
  <cp:contentType/>
  <cp:contentStatus/>
</cp:coreProperties>
</file>